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1600" windowHeight="9585"/>
  </bookViews>
  <sheets>
    <sheet name="naslov" sheetId="1" r:id="rId1"/>
    <sheet name="opći dio" sheetId="2" r:id="rId2"/>
  </sheets>
  <definedNames>
    <definedName name="_xlnm.Print_Titles" localSheetId="1">'opći dio'!$7:$9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G23" i="1"/>
  <c r="F23" i="1"/>
  <c r="E23" i="1"/>
  <c r="D23" i="1"/>
  <c r="H23" i="1" s="1"/>
  <c r="C23" i="1"/>
  <c r="G20" i="1"/>
  <c r="F20" i="1"/>
  <c r="E20" i="1"/>
  <c r="D20" i="1"/>
  <c r="C20" i="1"/>
  <c r="K23" i="1" l="1"/>
  <c r="J23" i="1"/>
  <c r="I23" i="1"/>
  <c r="J99" i="2"/>
  <c r="H99" i="2"/>
  <c r="J98" i="2"/>
  <c r="H98" i="2"/>
  <c r="I91" i="2"/>
  <c r="J78" i="2"/>
  <c r="I78" i="2"/>
  <c r="H78" i="2"/>
  <c r="J77" i="2"/>
  <c r="I77" i="2"/>
  <c r="H77" i="2"/>
  <c r="J76" i="2"/>
  <c r="I76" i="2"/>
  <c r="H76" i="2"/>
  <c r="J75" i="2"/>
  <c r="I75" i="2"/>
  <c r="H75" i="2"/>
  <c r="I74" i="2"/>
  <c r="J73" i="2"/>
  <c r="I73" i="2"/>
  <c r="H73" i="2"/>
  <c r="J72" i="2"/>
  <c r="I72" i="2"/>
  <c r="H72" i="2"/>
  <c r="J71" i="2"/>
  <c r="I71" i="2"/>
  <c r="H71" i="2"/>
  <c r="J69" i="2"/>
  <c r="I69" i="2"/>
  <c r="J68" i="2"/>
  <c r="I68" i="2"/>
  <c r="J67" i="2"/>
  <c r="I67" i="2"/>
  <c r="H67" i="2"/>
  <c r="J66" i="2"/>
  <c r="I66" i="2"/>
  <c r="H66" i="2"/>
  <c r="I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I39" i="2"/>
  <c r="J38" i="2"/>
  <c r="I38" i="2"/>
  <c r="H38" i="2"/>
  <c r="J37" i="2"/>
  <c r="I37" i="2"/>
  <c r="H37" i="2"/>
  <c r="I36" i="2"/>
  <c r="H36" i="2"/>
  <c r="I35" i="2"/>
  <c r="H35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35" i="1"/>
  <c r="J32" i="1"/>
  <c r="J29" i="1"/>
  <c r="J28" i="1"/>
  <c r="J24" i="1"/>
  <c r="J22" i="1"/>
  <c r="J21" i="1"/>
  <c r="J18" i="1"/>
  <c r="I32" i="1"/>
  <c r="I29" i="1"/>
  <c r="I28" i="1"/>
  <c r="I27" i="1"/>
  <c r="I22" i="1"/>
  <c r="I21" i="1"/>
  <c r="I19" i="1"/>
  <c r="I18" i="1"/>
  <c r="H35" i="1"/>
  <c r="H32" i="1"/>
  <c r="H29" i="1"/>
  <c r="H28" i="1"/>
  <c r="H22" i="1"/>
  <c r="H21" i="1"/>
  <c r="H19" i="1"/>
  <c r="H18" i="1"/>
</calcChain>
</file>

<file path=xl/sharedStrings.xml><?xml version="1.0" encoding="utf-8"?>
<sst xmlns="http://schemas.openxmlformats.org/spreadsheetml/2006/main" count="148" uniqueCount="116">
  <si>
    <t>GRAD NOVA GRADIŠKA</t>
  </si>
  <si>
    <t>OIB: 08658615403</t>
  </si>
  <si>
    <t>OPĆI DIO</t>
  </si>
  <si>
    <t>1</t>
  </si>
  <si>
    <t>2/1</t>
  </si>
  <si>
    <t>3/2</t>
  </si>
  <si>
    <t>3/1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</si>
  <si>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</si>
  <si>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</si>
  <si>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</si>
  <si>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</si>
  <si>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</si>
  <si>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</si>
  <si>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</si>
  <si>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</si>
  <si>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</si>
  <si>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</si>
  <si>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</si>
  <si>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 xml:space="preserve">    VIŠAK/MANJAK + NETO ZADUŽIVANJA/FINANCIRANJA + RASPOLOŽIVA</t>
  </si>
  <si>
    <t>SREDSTVA IZ PRETHODNIH GODINA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</si>
  <si>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</si>
  <si>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</si>
  <si>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</si>
  <si>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</si>
  <si>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</si>
  <si>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</si>
  <si>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</si>
  <si>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</si>
  <si>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</si>
  <si>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</si>
  <si>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</si>
  <si>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</si>
  <si>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</si>
  <si>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</si>
  <si>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</si>
  <si>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</si>
  <si>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</si>
  <si>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</si>
  <si>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</si>
  <si>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</si>
  <si>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</si>
  <si>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</si>
  <si>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</si>
  <si>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</si>
  <si>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</si>
  <si>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</si>
  <si>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</si>
  <si>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</si>
  <si>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</si>
  <si>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</si>
  <si>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</si>
  <si>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</si>
  <si>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</si>
  <si>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</si>
  <si>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</si>
  <si>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</si>
  <si>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</si>
  <si>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</si>
  <si>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</si>
  <si>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</si>
  <si>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</si>
  <si>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</si>
  <si>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</si>
  <si>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</si>
  <si>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</si>
  <si>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poljoprivrednicima i obrtnicima izvan javnog sektora</t>
  </si>
  <si>
    <t>Pomoći dane u inozemstvo 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</si>
  <si>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</si>
  <si>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</si>
  <si>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</si>
  <si>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</si>
  <si>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</si>
  <si>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</si>
  <si>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</si>
  <si>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Izvanredni rashodi</t>
  </si>
  <si>
    <t>Kapitalne pomoći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</si>
  <si>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</si>
  <si>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</si>
  <si>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</si>
  <si>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</si>
  <si>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</si>
  <si>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</si>
  <si>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</si>
  <si>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</si>
  <si>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</si>
  <si>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</si>
  <si>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</si>
  <si>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Primljeni povrati glavnica danih zajmova i depozita</t>
  </si>
  <si>
    <t>Primici (povrati) glavnice zajmova danih kreditnim i ostalim financijskim institucijama izvan javnog</t>
  </si>
  <si>
    <t>Primici od povrata depozita i jamčevnih pologa</t>
  </si>
  <si>
    <t>Primici od prodaje dionica i udjela u glavnici</t>
  </si>
  <si>
    <t>Primici od prodaje dionica i udjela u glavnici trgovačkih društava izvan javnog sektora</t>
  </si>
  <si>
    <t>Izdaci za dionice i udjele u glavnici</t>
  </si>
  <si>
    <t>Dionice i udjeli u glavnici trgovačkih društava u javnom sektoru</t>
  </si>
  <si>
    <t>Izdaci za otplatu glavnice primljenih kredita i zajmova</t>
  </si>
  <si>
    <t>Otplata glavnice primljenih kredita i zajmova od kreditnih i ostalih financijskih institucija u javn</t>
  </si>
  <si>
    <t>Otplata glavnice primljenih kredita i zajmova od kreditnih i ostalih financijskih institucija izvan</t>
  </si>
  <si>
    <t>Rezultat poslovanja</t>
  </si>
  <si>
    <t>Višak/manjak prihoda</t>
  </si>
  <si>
    <t>I PROJEKCIJA PRORAČUNA ZA 2019. I 2020.</t>
  </si>
  <si>
    <t>Članak 1.</t>
  </si>
  <si>
    <t>"Proračun Grada Nova Gradiška za 2018. godinu sastoji se od:</t>
  </si>
  <si>
    <t>PRORAČUN GRADA NOVA GRADIŠKA ZA 2018.</t>
  </si>
  <si>
    <t>I PROJEKCIJU PRORAČUNA ZA 2019. I 2020.</t>
  </si>
  <si>
    <t>PLAN</t>
  </si>
  <si>
    <t>PROJEKCIJA</t>
  </si>
  <si>
    <t xml:space="preserve"> INDEKS</t>
  </si>
  <si>
    <t>INDEKS</t>
  </si>
  <si>
    <t>IZVRŠENJE</t>
  </si>
  <si>
    <t>5/4</t>
  </si>
  <si>
    <t>Članak 2.</t>
  </si>
  <si>
    <t>Prihodi i rashodi te primici i izdaci po ekonomskoj klasifikaciji utvrđuju se u Računu prihoda i rashoda i Računu financiranja za 2018. kako slijedi:</t>
  </si>
  <si>
    <t>UKUPNO PRIHODI</t>
  </si>
  <si>
    <t>UKUPNO RASHODI</t>
  </si>
  <si>
    <t>RAZLIKA - VIŠAK/MANJAK</t>
  </si>
  <si>
    <r>
      <t xml:space="preserve">        Na temelju članka 39. stavak 1. Zakona o proračunu ("Narodne novine", broj 87/08, 136/12 i 15/15) i članka 34. stavak 1.alineja 5. Statuta Grada Nova Gradiška ("Novogradiški glasnik", broj 4/13-pročišćeni tekst ), </t>
    </r>
    <r>
      <rPr>
        <b/>
        <sz val="12"/>
        <rFont val="Calibri"/>
        <family val="2"/>
        <charset val="238"/>
      </rPr>
      <t>GRADSKO VIJEĆE GRADA NOVA GRADIŠKA</t>
    </r>
    <r>
      <rPr>
        <sz val="12"/>
        <rFont val="Calibri"/>
        <family val="2"/>
        <charset val="238"/>
      </rPr>
      <t xml:space="preserve"> na  5.  sjednici održanoj  30. studenog  2017. donijelo 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</si>
</sst>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%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2" borderId="0" xfId="0" applyFont="1" applyFill="1"/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164" fontId="4" fillId="4" borderId="0" xfId="0" applyNumberFormat="1" applyFont="1" applyFill="1"/>
    <xf numFmtId="0" fontId="4" fillId="4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NumberFormat="1" applyFont="1" applyFill="1"/>
    <xf numFmtId="0" fontId="7" fillId="0" borderId="0" xfId="0" quotePrefix="1" applyFont="1" applyAlignment="1">
      <alignment horizontal="center"/>
    </xf>
    <xf numFmtId="164" fontId="0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4" fontId="1" fillId="5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4" fontId="4" fillId="3" borderId="0" xfId="0" applyNumberFormat="1" applyFont="1" applyFill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N40" sqref="N40"/>
    </sheetView>
  </sheetViews>
  <sheetFormatPr defaultRowHeight="15" x14ac:dyDescent="0.25"/>
  <cols>
    <col min="2" max="2" width="29.28515625" customWidth="1"/>
    <col min="3" max="3" width="13" customWidth="1"/>
    <col min="4" max="4" width="14.140625" customWidth="1"/>
    <col min="5" max="5" width="13.85546875" customWidth="1"/>
    <col min="6" max="7" width="13.7109375" customWidth="1"/>
    <col min="8" max="8" width="8.85546875" customWidth="1"/>
    <col min="9" max="9" width="9.7109375" customWidth="1"/>
    <col min="10" max="10" width="8.7109375" customWidth="1"/>
    <col min="11" max="11" width="8.42578125" customWidth="1"/>
  </cols>
  <sheetData>
    <row r="1" spans="1:11" s="1" customFormat="1" x14ac:dyDescent="0.25">
      <c r="A1" s="1" t="s">
        <v>0</v>
      </c>
    </row>
    <row r="2" spans="1:11" x14ac:dyDescent="0.25">
      <c r="A2" s="1" t="s">
        <v>1</v>
      </c>
    </row>
    <row r="3" spans="1:11" ht="9.75" customHeight="1" x14ac:dyDescent="0.25">
      <c r="A3" s="1"/>
    </row>
    <row r="4" spans="1:11" ht="50.25" customHeight="1" x14ac:dyDescent="0.25">
      <c r="A4" s="47" t="s">
        <v>115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6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2" customFormat="1" ht="27" customHeight="1" x14ac:dyDescent="0.4">
      <c r="A6" s="48" t="s">
        <v>102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2" customFormat="1" ht="21.75" customHeight="1" x14ac:dyDescent="0.4">
      <c r="A7" s="48" t="s">
        <v>103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3" customFormat="1" ht="21" x14ac:dyDescent="0.35">
      <c r="A8" s="49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1.2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5" customHeight="1" x14ac:dyDescent="0.25">
      <c r="A10" s="50" t="s">
        <v>100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customHeight="1" x14ac:dyDescent="0.25">
      <c r="A11" s="20" t="s">
        <v>101</v>
      </c>
      <c r="B11" s="21"/>
      <c r="C11" s="21"/>
      <c r="D11" s="21"/>
      <c r="E11" s="21"/>
      <c r="F11" s="44"/>
      <c r="G11" s="44"/>
      <c r="H11" s="44"/>
      <c r="I11" s="44"/>
      <c r="J11" s="44"/>
      <c r="K11" s="44"/>
    </row>
    <row r="13" spans="1:11" ht="15.75" x14ac:dyDescent="0.25">
      <c r="C13" s="24" t="s">
        <v>108</v>
      </c>
      <c r="D13" s="24" t="s">
        <v>104</v>
      </c>
      <c r="E13" s="24" t="s">
        <v>104</v>
      </c>
      <c r="F13" s="24" t="s">
        <v>105</v>
      </c>
      <c r="G13" s="24" t="s">
        <v>105</v>
      </c>
      <c r="H13" s="24" t="s">
        <v>106</v>
      </c>
      <c r="I13" s="24" t="s">
        <v>106</v>
      </c>
      <c r="J13" s="24" t="s">
        <v>106</v>
      </c>
      <c r="K13" s="24" t="s">
        <v>107</v>
      </c>
    </row>
    <row r="14" spans="1:11" x14ac:dyDescent="0.25">
      <c r="A14" s="1"/>
      <c r="B14" s="1"/>
      <c r="C14" s="18" t="s">
        <v>3</v>
      </c>
      <c r="D14" s="18">
        <v>2</v>
      </c>
      <c r="E14" s="18">
        <v>3</v>
      </c>
      <c r="F14" s="18">
        <v>4</v>
      </c>
      <c r="G14" s="18">
        <v>5</v>
      </c>
      <c r="H14" s="29" t="s">
        <v>4</v>
      </c>
      <c r="I14" s="29" t="s">
        <v>5</v>
      </c>
      <c r="J14" s="18" t="s">
        <v>6</v>
      </c>
      <c r="K14" s="18" t="s">
        <v>109</v>
      </c>
    </row>
    <row r="15" spans="1:11" x14ac:dyDescent="0.25">
      <c r="A15" s="1"/>
      <c r="B15" s="1"/>
      <c r="C15" s="25">
        <v>2016</v>
      </c>
      <c r="D15" s="25">
        <v>2017</v>
      </c>
      <c r="E15" s="25">
        <v>2018</v>
      </c>
      <c r="F15" s="25">
        <v>2019</v>
      </c>
      <c r="G15" s="25">
        <v>2020</v>
      </c>
      <c r="H15" s="25"/>
      <c r="I15" s="25"/>
      <c r="J15" s="25"/>
      <c r="K15" s="1"/>
    </row>
    <row r="16" spans="1:11" ht="7.5" customHeight="1" x14ac:dyDescent="0.25">
      <c r="A16" s="1"/>
      <c r="B16" s="1"/>
      <c r="C16" s="18"/>
      <c r="D16" s="18"/>
      <c r="E16" s="18"/>
      <c r="F16" s="18"/>
      <c r="G16" s="18"/>
      <c r="H16" s="1"/>
      <c r="I16" s="1"/>
      <c r="J16" s="1"/>
      <c r="K16" s="1"/>
    </row>
    <row r="17" spans="1:11" x14ac:dyDescent="0.25">
      <c r="A17" s="37" t="s"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x14ac:dyDescent="0.25">
      <c r="A18" s="35">
        <v>6</v>
      </c>
      <c r="B18" s="36" t="s">
        <v>8</v>
      </c>
      <c r="C18" s="33">
        <v>52883720.049999997</v>
      </c>
      <c r="D18" s="33">
        <v>56126070.359999999</v>
      </c>
      <c r="E18" s="33">
        <v>67534111</v>
      </c>
      <c r="F18" s="33">
        <v>64884579</v>
      </c>
      <c r="G18" s="33">
        <v>53049008</v>
      </c>
      <c r="H18" s="34">
        <f>SUM(D18/C18)*100</f>
        <v>106.13109347628051</v>
      </c>
      <c r="I18" s="34">
        <f>SUM(E18/D18)*100</f>
        <v>120.32574268397435</v>
      </c>
      <c r="J18" s="34">
        <f>SUM(E18/C18)*100</f>
        <v>127.70302644395758</v>
      </c>
      <c r="K18" s="34">
        <v>81.759038615323405</v>
      </c>
    </row>
    <row r="19" spans="1:11" ht="30" x14ac:dyDescent="0.25">
      <c r="A19" s="35">
        <v>7</v>
      </c>
      <c r="B19" s="36" t="s">
        <v>9</v>
      </c>
      <c r="C19" s="33">
        <v>559247.16</v>
      </c>
      <c r="D19" s="33">
        <v>3479915</v>
      </c>
      <c r="E19" s="33">
        <v>7455820</v>
      </c>
      <c r="F19" s="33">
        <v>451820</v>
      </c>
      <c r="G19" s="33">
        <v>2311820</v>
      </c>
      <c r="H19" s="34">
        <f t="shared" ref="H19:H24" si="0">SUM(D19/C19)*100</f>
        <v>622.24991898036637</v>
      </c>
      <c r="I19" s="34">
        <f t="shared" ref="I19:I32" si="1">SUM(E19/D19)*100</f>
        <v>214.25293433891346</v>
      </c>
      <c r="J19" s="34">
        <v>0</v>
      </c>
      <c r="K19" s="34">
        <v>511.66836350759201</v>
      </c>
    </row>
    <row r="20" spans="1:11" x14ac:dyDescent="0.25">
      <c r="A20" s="51" t="s">
        <v>112</v>
      </c>
      <c r="B20" s="51"/>
      <c r="C20" s="39">
        <f>SUM(C18:C19)</f>
        <v>53442967.209999993</v>
      </c>
      <c r="D20" s="39">
        <f t="shared" ref="D20:G20" si="2">SUM(D18:D19)</f>
        <v>59605985.359999999</v>
      </c>
      <c r="E20" s="39">
        <f t="shared" si="2"/>
        <v>74989931</v>
      </c>
      <c r="F20" s="39">
        <f t="shared" si="2"/>
        <v>65336399</v>
      </c>
      <c r="G20" s="39">
        <f t="shared" si="2"/>
        <v>55360828</v>
      </c>
      <c r="H20" s="40"/>
      <c r="I20" s="40"/>
      <c r="J20" s="40"/>
      <c r="K20" s="40"/>
    </row>
    <row r="21" spans="1:11" x14ac:dyDescent="0.25">
      <c r="A21" s="35">
        <v>3</v>
      </c>
      <c r="B21" s="36" t="s">
        <v>10</v>
      </c>
      <c r="C21" s="33">
        <v>34300692.850000001</v>
      </c>
      <c r="D21" s="33">
        <v>40491015.530000001</v>
      </c>
      <c r="E21" s="33">
        <v>51979976</v>
      </c>
      <c r="F21" s="33">
        <v>56624799</v>
      </c>
      <c r="G21" s="33">
        <v>43436228</v>
      </c>
      <c r="H21" s="34">
        <f t="shared" si="0"/>
        <v>118.04722343968631</v>
      </c>
      <c r="I21" s="34">
        <f t="shared" si="1"/>
        <v>128.37409810452337</v>
      </c>
      <c r="J21" s="34">
        <f t="shared" ref="J21:J35" si="3">SUM(E21/C21)*100</f>
        <v>151.5420584281288</v>
      </c>
      <c r="K21" s="34">
        <v>76.7088427104174</v>
      </c>
    </row>
    <row r="22" spans="1:11" ht="30" x14ac:dyDescent="0.25">
      <c r="A22" s="35">
        <v>4</v>
      </c>
      <c r="B22" s="36" t="s">
        <v>11</v>
      </c>
      <c r="C22" s="33">
        <v>15146150.560000001</v>
      </c>
      <c r="D22" s="33">
        <v>22056161.690000001</v>
      </c>
      <c r="E22" s="33">
        <v>21976000</v>
      </c>
      <c r="F22" s="33">
        <v>7611600</v>
      </c>
      <c r="G22" s="33">
        <v>10824600</v>
      </c>
      <c r="H22" s="34">
        <f t="shared" si="0"/>
        <v>145.62222660224236</v>
      </c>
      <c r="I22" s="34">
        <f t="shared" si="1"/>
        <v>99.63655648191795</v>
      </c>
      <c r="J22" s="34">
        <f t="shared" si="3"/>
        <v>145.09297205876976</v>
      </c>
      <c r="K22" s="34">
        <v>142.211887119659</v>
      </c>
    </row>
    <row r="23" spans="1:11" x14ac:dyDescent="0.25">
      <c r="A23" s="41"/>
      <c r="B23" s="42" t="s">
        <v>113</v>
      </c>
      <c r="C23" s="39">
        <f>SUM(C21:C22)</f>
        <v>49446843.410000004</v>
      </c>
      <c r="D23" s="39">
        <f t="shared" ref="D23:G23" si="4">SUM(D21:D22)</f>
        <v>62547177.219999999</v>
      </c>
      <c r="E23" s="39">
        <f t="shared" si="4"/>
        <v>73955976</v>
      </c>
      <c r="F23" s="39">
        <f t="shared" si="4"/>
        <v>64236399</v>
      </c>
      <c r="G23" s="39">
        <f t="shared" si="4"/>
        <v>54260828</v>
      </c>
      <c r="H23" s="40">
        <f>SUM(D23/C23)*100</f>
        <v>126.49377170828788</v>
      </c>
      <c r="I23" s="40">
        <f t="shared" si="1"/>
        <v>118.24030961440725</v>
      </c>
      <c r="J23" s="40">
        <f>SUM(E23/C23)*100</f>
        <v>149.56662731082108</v>
      </c>
      <c r="K23" s="40">
        <f>SUM(G23/F23)*100</f>
        <v>84.470532042121476</v>
      </c>
    </row>
    <row r="24" spans="1:11" x14ac:dyDescent="0.25">
      <c r="A24" s="35"/>
      <c r="B24" s="36" t="s">
        <v>114</v>
      </c>
      <c r="C24" s="33">
        <v>3996123.8</v>
      </c>
      <c r="D24" s="33">
        <v>-2941191.86</v>
      </c>
      <c r="E24" s="33">
        <v>1033955</v>
      </c>
      <c r="F24" s="33">
        <v>1100000</v>
      </c>
      <c r="G24" s="33">
        <v>1100000</v>
      </c>
      <c r="H24" s="34">
        <f t="shared" si="0"/>
        <v>-73.601119665011382</v>
      </c>
      <c r="I24" s="34">
        <f t="shared" si="1"/>
        <v>-35.15428605871363</v>
      </c>
      <c r="J24" s="34">
        <f t="shared" si="3"/>
        <v>25.873948149454229</v>
      </c>
      <c r="K24" s="34">
        <v>100</v>
      </c>
    </row>
    <row r="25" spans="1:11" ht="11.25" customHeight="1" x14ac:dyDescent="0.25">
      <c r="A25" s="38"/>
      <c r="B25" s="38"/>
      <c r="C25" s="38"/>
      <c r="D25" s="38"/>
      <c r="E25" s="38"/>
      <c r="F25" s="38"/>
      <c r="G25" s="38"/>
      <c r="H25" s="38"/>
      <c r="I25" s="34"/>
      <c r="J25" s="34"/>
      <c r="K25" s="38"/>
    </row>
    <row r="26" spans="1:11" x14ac:dyDescent="0.25">
      <c r="A26" s="37" t="s">
        <v>12</v>
      </c>
      <c r="B26" s="37"/>
      <c r="C26" s="37"/>
      <c r="D26" s="37"/>
      <c r="E26" s="37"/>
      <c r="F26" s="37"/>
      <c r="G26" s="37"/>
      <c r="H26" s="37"/>
      <c r="I26" s="34"/>
      <c r="J26" s="34"/>
      <c r="K26" s="37"/>
    </row>
    <row r="27" spans="1:11" ht="30" x14ac:dyDescent="0.25">
      <c r="A27" s="35">
        <v>8</v>
      </c>
      <c r="B27" s="36" t="s">
        <v>13</v>
      </c>
      <c r="C27" s="33">
        <v>0</v>
      </c>
      <c r="D27" s="33">
        <v>313960</v>
      </c>
      <c r="E27" s="33">
        <v>0</v>
      </c>
      <c r="F27" s="33">
        <v>0</v>
      </c>
      <c r="G27" s="33">
        <v>0</v>
      </c>
      <c r="H27" s="34">
        <v>0</v>
      </c>
      <c r="I27" s="34">
        <f t="shared" si="1"/>
        <v>0</v>
      </c>
      <c r="J27" s="34">
        <v>0</v>
      </c>
      <c r="K27" s="34">
        <v>0</v>
      </c>
    </row>
    <row r="28" spans="1:11" ht="30" x14ac:dyDescent="0.25">
      <c r="A28" s="35">
        <v>5</v>
      </c>
      <c r="B28" s="36" t="s">
        <v>14</v>
      </c>
      <c r="C28" s="33">
        <v>1100000</v>
      </c>
      <c r="D28" s="33">
        <v>1120000</v>
      </c>
      <c r="E28" s="33">
        <v>1100000</v>
      </c>
      <c r="F28" s="33">
        <v>1100000</v>
      </c>
      <c r="G28" s="33">
        <v>1100000</v>
      </c>
      <c r="H28" s="34">
        <f t="shared" ref="H28:H35" si="5">SUM(D28/C28)*100</f>
        <v>101.81818181818181</v>
      </c>
      <c r="I28" s="34">
        <f t="shared" si="1"/>
        <v>98.214285714285708</v>
      </c>
      <c r="J28" s="34">
        <f t="shared" si="3"/>
        <v>100</v>
      </c>
      <c r="K28" s="34">
        <v>100</v>
      </c>
    </row>
    <row r="29" spans="1:11" ht="30" x14ac:dyDescent="0.25">
      <c r="A29" s="41"/>
      <c r="B29" s="42" t="s">
        <v>15</v>
      </c>
      <c r="C29" s="39">
        <v>-1100000</v>
      </c>
      <c r="D29" s="39">
        <v>-806040</v>
      </c>
      <c r="E29" s="39">
        <v>-1100000</v>
      </c>
      <c r="F29" s="39">
        <v>-1100000</v>
      </c>
      <c r="G29" s="39">
        <v>-1100000</v>
      </c>
      <c r="H29" s="40">
        <f t="shared" si="5"/>
        <v>73.276363636363641</v>
      </c>
      <c r="I29" s="40">
        <f t="shared" si="1"/>
        <v>136.46965411145848</v>
      </c>
      <c r="J29" s="40">
        <f t="shared" si="3"/>
        <v>100</v>
      </c>
      <c r="K29" s="40">
        <v>100</v>
      </c>
    </row>
    <row r="30" spans="1:11" ht="10.5" customHeight="1" x14ac:dyDescent="0.25">
      <c r="A30" s="38"/>
      <c r="B30" s="38"/>
      <c r="C30" s="38"/>
      <c r="D30" s="38"/>
      <c r="E30" s="38"/>
      <c r="F30" s="38"/>
      <c r="G30" s="38"/>
      <c r="H30" s="34"/>
      <c r="I30" s="34"/>
      <c r="J30" s="34"/>
      <c r="K30" s="38"/>
    </row>
    <row r="31" spans="1:11" x14ac:dyDescent="0.25">
      <c r="A31" s="37" t="s">
        <v>16</v>
      </c>
      <c r="B31" s="37"/>
      <c r="C31" s="37"/>
      <c r="D31" s="37"/>
      <c r="E31" s="37"/>
      <c r="F31" s="37"/>
      <c r="G31" s="37"/>
      <c r="H31" s="34"/>
      <c r="I31" s="34"/>
      <c r="J31" s="34"/>
      <c r="K31" s="37"/>
    </row>
    <row r="32" spans="1:11" x14ac:dyDescent="0.25">
      <c r="A32" s="41">
        <v>9</v>
      </c>
      <c r="B32" s="42" t="s">
        <v>17</v>
      </c>
      <c r="C32" s="39">
        <v>851108.06</v>
      </c>
      <c r="D32" s="39">
        <v>3747231.86</v>
      </c>
      <c r="E32" s="39">
        <v>66045</v>
      </c>
      <c r="F32" s="39">
        <v>0</v>
      </c>
      <c r="G32" s="39">
        <v>0</v>
      </c>
      <c r="H32" s="40">
        <f t="shared" si="5"/>
        <v>440.2768621413361</v>
      </c>
      <c r="I32" s="40">
        <f t="shared" si="1"/>
        <v>1.7625010265577747</v>
      </c>
      <c r="J32" s="40">
        <f t="shared" si="3"/>
        <v>7.759884214937407</v>
      </c>
      <c r="K32" s="40">
        <v>0</v>
      </c>
    </row>
    <row r="33" spans="1:11" ht="9" customHeight="1" x14ac:dyDescent="0.25">
      <c r="A33" s="38"/>
      <c r="B33" s="38"/>
      <c r="C33" s="38"/>
      <c r="D33" s="38"/>
      <c r="E33" s="38"/>
      <c r="F33" s="38"/>
      <c r="G33" s="38"/>
      <c r="H33" s="34"/>
      <c r="I33" s="34"/>
      <c r="J33" s="34"/>
      <c r="K33" s="38"/>
    </row>
    <row r="34" spans="1:11" x14ac:dyDescent="0.25">
      <c r="A34" s="37" t="s">
        <v>18</v>
      </c>
      <c r="B34" s="37"/>
      <c r="C34" s="37"/>
      <c r="D34" s="37"/>
      <c r="E34" s="37"/>
      <c r="F34" s="37"/>
      <c r="G34" s="37"/>
      <c r="H34" s="34"/>
      <c r="I34" s="34"/>
      <c r="J34" s="34"/>
      <c r="K34" s="37"/>
    </row>
    <row r="35" spans="1:11" ht="30" x14ac:dyDescent="0.25">
      <c r="A35" s="41"/>
      <c r="B35" s="42" t="s">
        <v>19</v>
      </c>
      <c r="C35" s="39">
        <v>3747231.86</v>
      </c>
      <c r="D35" s="39">
        <v>0</v>
      </c>
      <c r="E35" s="39">
        <v>0</v>
      </c>
      <c r="F35" s="39">
        <v>0</v>
      </c>
      <c r="G35" s="39">
        <v>0</v>
      </c>
      <c r="H35" s="40">
        <f t="shared" si="5"/>
        <v>0</v>
      </c>
      <c r="I35" s="40">
        <v>0</v>
      </c>
      <c r="J35" s="40">
        <f t="shared" si="3"/>
        <v>0</v>
      </c>
      <c r="K35" s="40">
        <v>0</v>
      </c>
    </row>
    <row r="36" spans="1:11" s="31" customFormat="1" ht="24" customHeight="1" x14ac:dyDescent="0.25">
      <c r="A36" s="45" t="s">
        <v>110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s="32" customFormat="1" x14ac:dyDescent="0.25">
      <c r="A37" s="46" t="s">
        <v>111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</row>
  </sheetData>
  <mergeCells count="9">
    <mergeCell ref="F11:K11"/>
    <mergeCell ref="A36:K36"/>
    <mergeCell ref="A37:K37"/>
    <mergeCell ref="A4:K4"/>
    <mergeCell ref="A6:K6"/>
    <mergeCell ref="A7:K7"/>
    <mergeCell ref="A8:K8"/>
    <mergeCell ref="A10:K10"/>
    <mergeCell ref="A20:B20"/>
  </mergeCells>
  <pageMargins left="1" right="0.7" top="0.17" bottom="0.34" header="0.19" footer="0.19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D41" sqref="D41"/>
    </sheetView>
  </sheetViews>
  <sheetFormatPr defaultRowHeight="15" x14ac:dyDescent="0.25"/>
  <cols>
    <col min="2" max="2" width="40.7109375" customWidth="1"/>
    <col min="3" max="3" width="13" customWidth="1"/>
    <col min="4" max="4" width="14.140625" customWidth="1"/>
    <col min="5" max="5" width="13" customWidth="1"/>
    <col min="6" max="7" width="13.7109375" customWidth="1"/>
    <col min="8" max="8" width="8.85546875" customWidth="1"/>
    <col min="9" max="9" width="9.7109375" customWidth="1"/>
    <col min="10" max="10" width="8.7109375" customWidth="1"/>
    <col min="11" max="11" width="8.42578125" customWidth="1"/>
  </cols>
  <sheetData>
    <row r="1" spans="1:11" s="1" customFormat="1" x14ac:dyDescent="0.25">
      <c r="A1" s="1" t="s">
        <v>0</v>
      </c>
    </row>
    <row r="2" spans="1:11" x14ac:dyDescent="0.25">
      <c r="A2" s="1" t="s">
        <v>1</v>
      </c>
    </row>
    <row r="3" spans="1:11" s="2" customFormat="1" ht="19.5" customHeight="1" x14ac:dyDescent="0.4">
      <c r="A3" s="49" t="s">
        <v>102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" customFormat="1" ht="18" customHeight="1" x14ac:dyDescent="0.4">
      <c r="A4" s="49" t="s">
        <v>99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.75" x14ac:dyDescent="0.3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7" spans="1:11" ht="15.75" x14ac:dyDescent="0.25">
      <c r="A7" s="28"/>
      <c r="B7" s="28"/>
      <c r="C7" s="23" t="s">
        <v>108</v>
      </c>
      <c r="D7" s="23" t="s">
        <v>104</v>
      </c>
      <c r="E7" s="23" t="s">
        <v>104</v>
      </c>
      <c r="F7" s="23" t="s">
        <v>105</v>
      </c>
      <c r="G7" s="23" t="s">
        <v>105</v>
      </c>
      <c r="H7" s="23" t="s">
        <v>106</v>
      </c>
      <c r="I7" s="23" t="s">
        <v>107</v>
      </c>
      <c r="J7" s="23" t="s">
        <v>107</v>
      </c>
      <c r="K7" s="23" t="s">
        <v>107</v>
      </c>
    </row>
    <row r="8" spans="1:11" x14ac:dyDescent="0.25">
      <c r="A8" s="8" t="s">
        <v>20</v>
      </c>
      <c r="B8" s="8"/>
      <c r="C8" s="26" t="s">
        <v>3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</row>
    <row r="9" spans="1:11" x14ac:dyDescent="0.25">
      <c r="A9" s="8" t="s">
        <v>21</v>
      </c>
      <c r="B9" s="8" t="s">
        <v>22</v>
      </c>
      <c r="C9" s="27">
        <v>2016</v>
      </c>
      <c r="D9" s="27">
        <v>2017</v>
      </c>
      <c r="E9" s="27">
        <v>2018</v>
      </c>
      <c r="F9" s="27">
        <v>2019</v>
      </c>
      <c r="G9" s="27">
        <v>2020</v>
      </c>
      <c r="H9" s="26" t="s">
        <v>4</v>
      </c>
      <c r="I9" s="26" t="s">
        <v>5</v>
      </c>
      <c r="J9" s="26" t="s">
        <v>6</v>
      </c>
      <c r="K9" s="26" t="s">
        <v>109</v>
      </c>
    </row>
    <row r="10" spans="1:11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3">
        <v>6</v>
      </c>
      <c r="B11" s="10" t="s">
        <v>8</v>
      </c>
      <c r="C11" s="11">
        <v>52883720.049999997</v>
      </c>
      <c r="D11" s="11">
        <v>56126070.359999999</v>
      </c>
      <c r="E11" s="11">
        <v>67534111</v>
      </c>
      <c r="F11" s="11">
        <v>64884579</v>
      </c>
      <c r="G11" s="11">
        <v>53049008</v>
      </c>
      <c r="H11" s="12">
        <f>SUM(D11/C11)*100</f>
        <v>106.13109347628051</v>
      </c>
      <c r="I11" s="12">
        <f>SUM(E11/D11)*100</f>
        <v>120.32574268397435</v>
      </c>
      <c r="J11" s="12">
        <f>SUM(E11/C11)*100</f>
        <v>127.70302644395758</v>
      </c>
      <c r="K11" s="12">
        <v>81.759038615323405</v>
      </c>
    </row>
    <row r="12" spans="1:11" s="4" customFormat="1" x14ac:dyDescent="0.25">
      <c r="A12" s="5">
        <v>61</v>
      </c>
      <c r="B12" s="4" t="s">
        <v>23</v>
      </c>
      <c r="C12" s="6">
        <v>16835471.23</v>
      </c>
      <c r="D12" s="6">
        <v>16508700</v>
      </c>
      <c r="E12" s="6">
        <v>28332000</v>
      </c>
      <c r="F12" s="6">
        <v>28312000</v>
      </c>
      <c r="G12" s="6">
        <v>28312000</v>
      </c>
      <c r="H12" s="7">
        <f>SUM(D12/C12)*100</f>
        <v>98.059031282606995</v>
      </c>
      <c r="I12" s="7">
        <f>SUM(E12/D12)*100</f>
        <v>171.61860110123752</v>
      </c>
      <c r="J12" s="7">
        <f>SUM(E12/C12)*100</f>
        <v>168.287537740635</v>
      </c>
      <c r="K12" s="7">
        <v>100</v>
      </c>
    </row>
    <row r="13" spans="1:11" s="14" customFormat="1" x14ac:dyDescent="0.25">
      <c r="A13" s="17">
        <v>611</v>
      </c>
      <c r="B13" s="14" t="s">
        <v>24</v>
      </c>
      <c r="C13" s="15">
        <v>15319308.66</v>
      </c>
      <c r="D13" s="15">
        <v>15156700</v>
      </c>
      <c r="E13" s="15">
        <v>27000000</v>
      </c>
      <c r="F13" s="15">
        <v>0</v>
      </c>
      <c r="G13" s="15">
        <v>0</v>
      </c>
      <c r="H13" s="30">
        <f t="shared" ref="H13:I33" si="0">SUM(D13/C13)*100</f>
        <v>98.93853787002422</v>
      </c>
      <c r="I13" s="30">
        <f t="shared" si="0"/>
        <v>178.13904082023132</v>
      </c>
      <c r="J13" s="30">
        <f t="shared" ref="J13:J33" si="1">SUM(E13/C13)*100</f>
        <v>176.24816236322246</v>
      </c>
      <c r="K13" s="30">
        <v>0</v>
      </c>
    </row>
    <row r="14" spans="1:11" s="14" customFormat="1" x14ac:dyDescent="0.25">
      <c r="A14" s="17">
        <v>613</v>
      </c>
      <c r="B14" s="14" t="s">
        <v>25</v>
      </c>
      <c r="C14" s="15">
        <v>555713.6</v>
      </c>
      <c r="D14" s="15">
        <v>1102000</v>
      </c>
      <c r="E14" s="15">
        <v>1102000</v>
      </c>
      <c r="F14" s="15">
        <v>0</v>
      </c>
      <c r="G14" s="15">
        <v>0</v>
      </c>
      <c r="H14" s="30">
        <f t="shared" si="0"/>
        <v>198.30358659568529</v>
      </c>
      <c r="I14" s="30">
        <f t="shared" si="0"/>
        <v>100</v>
      </c>
      <c r="J14" s="30">
        <f t="shared" si="1"/>
        <v>198.30358659568529</v>
      </c>
      <c r="K14" s="30">
        <v>0</v>
      </c>
    </row>
    <row r="15" spans="1:11" s="14" customFormat="1" x14ac:dyDescent="0.25">
      <c r="A15" s="17">
        <v>614</v>
      </c>
      <c r="B15" s="14" t="s">
        <v>26</v>
      </c>
      <c r="C15" s="15">
        <v>960448.97</v>
      </c>
      <c r="D15" s="15">
        <v>250000</v>
      </c>
      <c r="E15" s="15">
        <v>230000</v>
      </c>
      <c r="F15" s="15">
        <v>0</v>
      </c>
      <c r="G15" s="15">
        <v>0</v>
      </c>
      <c r="H15" s="30">
        <f t="shared" si="0"/>
        <v>26.029493269173898</v>
      </c>
      <c r="I15" s="30">
        <f t="shared" si="0"/>
        <v>92</v>
      </c>
      <c r="J15" s="30">
        <f t="shared" si="1"/>
        <v>23.947133807639982</v>
      </c>
      <c r="K15" s="30">
        <v>0</v>
      </c>
    </row>
    <row r="16" spans="1:11" s="4" customFormat="1" ht="29.25" customHeight="1" x14ac:dyDescent="0.25">
      <c r="A16" s="5">
        <v>63</v>
      </c>
      <c r="B16" s="4" t="s">
        <v>27</v>
      </c>
      <c r="C16" s="6">
        <v>23454603.690000001</v>
      </c>
      <c r="D16" s="6">
        <v>27465491.98</v>
      </c>
      <c r="E16" s="6">
        <v>26062699</v>
      </c>
      <c r="F16" s="6">
        <v>16360554</v>
      </c>
      <c r="G16" s="6">
        <v>11624588</v>
      </c>
      <c r="H16" s="30">
        <f t="shared" si="0"/>
        <v>117.10064404844351</v>
      </c>
      <c r="I16" s="30">
        <f t="shared" si="0"/>
        <v>94.892525569825963</v>
      </c>
      <c r="J16" s="30">
        <f t="shared" si="1"/>
        <v>111.11975859610016</v>
      </c>
      <c r="K16" s="30">
        <v>71.052532817653997</v>
      </c>
    </row>
    <row r="17" spans="1:11" s="14" customFormat="1" x14ac:dyDescent="0.25">
      <c r="A17" s="17">
        <v>633</v>
      </c>
      <c r="B17" s="14" t="s">
        <v>28</v>
      </c>
      <c r="C17" s="15">
        <v>8867088</v>
      </c>
      <c r="D17" s="15">
        <v>16258725</v>
      </c>
      <c r="E17" s="15">
        <v>13240510</v>
      </c>
      <c r="F17" s="15">
        <v>0</v>
      </c>
      <c r="G17" s="15">
        <v>0</v>
      </c>
      <c r="H17" s="30">
        <f t="shared" si="0"/>
        <v>183.36036588336555</v>
      </c>
      <c r="I17" s="30">
        <f t="shared" si="0"/>
        <v>81.436336490099933</v>
      </c>
      <c r="J17" s="30">
        <f t="shared" si="1"/>
        <v>149.32196455025596</v>
      </c>
      <c r="K17" s="30">
        <v>0</v>
      </c>
    </row>
    <row r="18" spans="1:11" s="14" customFormat="1" x14ac:dyDescent="0.25">
      <c r="A18" s="17">
        <v>634</v>
      </c>
      <c r="B18" s="14" t="s">
        <v>29</v>
      </c>
      <c r="C18" s="15">
        <v>10889875.289999999</v>
      </c>
      <c r="D18" s="15">
        <v>7221786</v>
      </c>
      <c r="E18" s="15">
        <v>1140000</v>
      </c>
      <c r="F18" s="15">
        <v>0</v>
      </c>
      <c r="G18" s="15">
        <v>0</v>
      </c>
      <c r="H18" s="30">
        <f t="shared" si="0"/>
        <v>66.31651701862603</v>
      </c>
      <c r="I18" s="30">
        <f t="shared" si="0"/>
        <v>15.785568832972896</v>
      </c>
      <c r="J18" s="30">
        <f t="shared" si="1"/>
        <v>10.468439441605398</v>
      </c>
      <c r="K18" s="30">
        <v>0</v>
      </c>
    </row>
    <row r="19" spans="1:11" s="14" customFormat="1" ht="30" x14ac:dyDescent="0.25">
      <c r="A19" s="17">
        <v>635</v>
      </c>
      <c r="B19" s="14" t="s">
        <v>30</v>
      </c>
      <c r="C19" s="15">
        <v>1472619.09</v>
      </c>
      <c r="D19" s="15">
        <v>1466253.9</v>
      </c>
      <c r="E19" s="15">
        <v>1520584</v>
      </c>
      <c r="F19" s="15">
        <v>0</v>
      </c>
      <c r="G19" s="15">
        <v>0</v>
      </c>
      <c r="H19" s="30">
        <f t="shared" si="0"/>
        <v>99.567763989804035</v>
      </c>
      <c r="I19" s="30">
        <f t="shared" si="0"/>
        <v>103.70536780839936</v>
      </c>
      <c r="J19" s="30">
        <f t="shared" si="1"/>
        <v>103.25711586422528</v>
      </c>
      <c r="K19" s="30">
        <v>0</v>
      </c>
    </row>
    <row r="20" spans="1:11" s="14" customFormat="1" ht="30" x14ac:dyDescent="0.25">
      <c r="A20" s="17">
        <v>636</v>
      </c>
      <c r="B20" s="14" t="s">
        <v>31</v>
      </c>
      <c r="C20" s="15">
        <v>2225021.31</v>
      </c>
      <c r="D20" s="15">
        <v>2518727.08</v>
      </c>
      <c r="E20" s="15">
        <v>2801770</v>
      </c>
      <c r="F20" s="15">
        <v>0</v>
      </c>
      <c r="G20" s="15">
        <v>0</v>
      </c>
      <c r="H20" s="30">
        <f t="shared" si="0"/>
        <v>113.20013290119904</v>
      </c>
      <c r="I20" s="30">
        <f t="shared" si="0"/>
        <v>111.23753828858662</v>
      </c>
      <c r="J20" s="30">
        <f t="shared" si="1"/>
        <v>125.92104117870224</v>
      </c>
      <c r="K20" s="30">
        <v>0</v>
      </c>
    </row>
    <row r="21" spans="1:11" s="14" customFormat="1" ht="30" x14ac:dyDescent="0.25">
      <c r="A21" s="17">
        <v>638</v>
      </c>
      <c r="B21" s="14" t="s">
        <v>32</v>
      </c>
      <c r="C21" s="15">
        <v>0</v>
      </c>
      <c r="D21" s="15">
        <v>0</v>
      </c>
      <c r="E21" s="15">
        <v>7359835</v>
      </c>
      <c r="F21" s="15">
        <v>0</v>
      </c>
      <c r="G21" s="15">
        <v>0</v>
      </c>
      <c r="H21" s="30">
        <v>0</v>
      </c>
      <c r="I21" s="30">
        <v>0</v>
      </c>
      <c r="J21" s="30">
        <v>0</v>
      </c>
      <c r="K21" s="30">
        <v>0</v>
      </c>
    </row>
    <row r="22" spans="1:11" s="4" customFormat="1" x14ac:dyDescent="0.25">
      <c r="A22" s="5">
        <v>64</v>
      </c>
      <c r="B22" s="4" t="s">
        <v>33</v>
      </c>
      <c r="C22" s="6">
        <v>2950636.96</v>
      </c>
      <c r="D22" s="6">
        <v>2835080</v>
      </c>
      <c r="E22" s="6">
        <v>2813360</v>
      </c>
      <c r="F22" s="6">
        <v>2813360</v>
      </c>
      <c r="G22" s="6">
        <v>2813360</v>
      </c>
      <c r="H22" s="7">
        <f t="shared" si="0"/>
        <v>96.083660525963182</v>
      </c>
      <c r="I22" s="7">
        <f t="shared" si="0"/>
        <v>99.233884052654602</v>
      </c>
      <c r="J22" s="7">
        <f t="shared" si="1"/>
        <v>95.347548279880556</v>
      </c>
      <c r="K22" s="7">
        <v>100</v>
      </c>
    </row>
    <row r="23" spans="1:11" s="14" customFormat="1" x14ac:dyDescent="0.25">
      <c r="A23" s="17">
        <v>641</v>
      </c>
      <c r="B23" s="14" t="s">
        <v>34</v>
      </c>
      <c r="C23" s="15">
        <v>196168.06</v>
      </c>
      <c r="D23" s="15">
        <v>182200</v>
      </c>
      <c r="E23" s="15">
        <v>170800</v>
      </c>
      <c r="F23" s="15">
        <v>0</v>
      </c>
      <c r="G23" s="15">
        <v>0</v>
      </c>
      <c r="H23" s="30">
        <f t="shared" si="0"/>
        <v>92.87954420306751</v>
      </c>
      <c r="I23" s="30">
        <f t="shared" si="0"/>
        <v>93.743139407244797</v>
      </c>
      <c r="J23" s="30">
        <f t="shared" si="1"/>
        <v>87.068200603095121</v>
      </c>
      <c r="K23" s="30">
        <v>0</v>
      </c>
    </row>
    <row r="24" spans="1:11" s="14" customFormat="1" x14ac:dyDescent="0.25">
      <c r="A24" s="17">
        <v>642</v>
      </c>
      <c r="B24" s="14" t="s">
        <v>35</v>
      </c>
      <c r="C24" s="15">
        <v>2754468.9</v>
      </c>
      <c r="D24" s="15">
        <v>2642880</v>
      </c>
      <c r="E24" s="15">
        <v>2642560</v>
      </c>
      <c r="F24" s="15">
        <v>0</v>
      </c>
      <c r="G24" s="15">
        <v>0</v>
      </c>
      <c r="H24" s="30">
        <f t="shared" si="0"/>
        <v>95.948805230656262</v>
      </c>
      <c r="I24" s="30">
        <f t="shared" si="0"/>
        <v>99.987891996609761</v>
      </c>
      <c r="J24" s="30">
        <f t="shared" si="1"/>
        <v>95.937187746066044</v>
      </c>
      <c r="K24" s="30">
        <v>0</v>
      </c>
    </row>
    <row r="25" spans="1:11" s="4" customFormat="1" ht="42.75" customHeight="1" x14ac:dyDescent="0.25">
      <c r="A25" s="5">
        <v>65</v>
      </c>
      <c r="B25" s="4" t="s">
        <v>36</v>
      </c>
      <c r="C25" s="6">
        <v>8987933.8599999994</v>
      </c>
      <c r="D25" s="6">
        <v>8248197.8600000003</v>
      </c>
      <c r="E25" s="6">
        <v>9540150</v>
      </c>
      <c r="F25" s="6">
        <v>16650150</v>
      </c>
      <c r="G25" s="6">
        <v>9540150</v>
      </c>
      <c r="H25" s="7">
        <f t="shared" si="0"/>
        <v>91.76967686319847</v>
      </c>
      <c r="I25" s="7">
        <f t="shared" si="0"/>
        <v>115.66344748184787</v>
      </c>
      <c r="J25" s="7">
        <f t="shared" si="1"/>
        <v>106.14397200292704</v>
      </c>
      <c r="K25" s="7">
        <v>57.297682002864796</v>
      </c>
    </row>
    <row r="26" spans="1:11" s="14" customFormat="1" x14ac:dyDescent="0.25">
      <c r="A26" s="17">
        <v>651</v>
      </c>
      <c r="B26" s="14" t="s">
        <v>37</v>
      </c>
      <c r="C26" s="15">
        <v>1104115.77</v>
      </c>
      <c r="D26" s="15">
        <v>980000</v>
      </c>
      <c r="E26" s="15">
        <v>978000</v>
      </c>
      <c r="F26" s="15">
        <v>0</v>
      </c>
      <c r="G26" s="15">
        <v>0</v>
      </c>
      <c r="H26" s="30">
        <f t="shared" si="0"/>
        <v>88.75880832677538</v>
      </c>
      <c r="I26" s="30">
        <f t="shared" si="0"/>
        <v>99.795918367346943</v>
      </c>
      <c r="J26" s="30">
        <f t="shared" si="1"/>
        <v>88.577667901618682</v>
      </c>
      <c r="K26" s="30">
        <v>0</v>
      </c>
    </row>
    <row r="27" spans="1:11" s="14" customFormat="1" x14ac:dyDescent="0.25">
      <c r="A27" s="17">
        <v>652</v>
      </c>
      <c r="B27" s="14" t="s">
        <v>38</v>
      </c>
      <c r="C27" s="15">
        <v>2525003.63</v>
      </c>
      <c r="D27" s="15">
        <v>2018197.86</v>
      </c>
      <c r="E27" s="15">
        <v>2312150</v>
      </c>
      <c r="F27" s="15">
        <v>0</v>
      </c>
      <c r="G27" s="15">
        <v>0</v>
      </c>
      <c r="H27" s="30">
        <f t="shared" si="0"/>
        <v>79.928513211682002</v>
      </c>
      <c r="I27" s="30">
        <f t="shared" si="0"/>
        <v>114.56508035341986</v>
      </c>
      <c r="J27" s="30">
        <f t="shared" si="1"/>
        <v>91.570165386257287</v>
      </c>
      <c r="K27" s="30">
        <v>0</v>
      </c>
    </row>
    <row r="28" spans="1:11" s="14" customFormat="1" x14ac:dyDescent="0.25">
      <c r="A28" s="17">
        <v>653</v>
      </c>
      <c r="B28" s="14" t="s">
        <v>39</v>
      </c>
      <c r="C28" s="15">
        <v>5358814.46</v>
      </c>
      <c r="D28" s="15">
        <v>5250000</v>
      </c>
      <c r="E28" s="15">
        <v>6250000</v>
      </c>
      <c r="F28" s="15">
        <v>0</v>
      </c>
      <c r="G28" s="15">
        <v>0</v>
      </c>
      <c r="H28" s="30">
        <f t="shared" si="0"/>
        <v>97.969430350458524</v>
      </c>
      <c r="I28" s="30">
        <f t="shared" si="0"/>
        <v>119.04761904761905</v>
      </c>
      <c r="J28" s="30">
        <f t="shared" si="1"/>
        <v>116.63027422673633</v>
      </c>
      <c r="K28" s="30">
        <v>0</v>
      </c>
    </row>
    <row r="29" spans="1:11" s="4" customFormat="1" ht="30.75" customHeight="1" x14ac:dyDescent="0.25">
      <c r="A29" s="5">
        <v>66</v>
      </c>
      <c r="B29" s="4" t="s">
        <v>40</v>
      </c>
      <c r="C29" s="6">
        <v>654024.31000000006</v>
      </c>
      <c r="D29" s="6">
        <v>1065600</v>
      </c>
      <c r="E29" s="6">
        <v>782902</v>
      </c>
      <c r="F29" s="6">
        <v>745515</v>
      </c>
      <c r="G29" s="6">
        <v>755910</v>
      </c>
      <c r="H29" s="7">
        <f t="shared" si="0"/>
        <v>162.92972351440574</v>
      </c>
      <c r="I29" s="7">
        <f t="shared" si="0"/>
        <v>73.470533033033036</v>
      </c>
      <c r="J29" s="7">
        <f t="shared" si="1"/>
        <v>119.70533633528086</v>
      </c>
      <c r="K29" s="7">
        <v>101.39433814208999</v>
      </c>
    </row>
    <row r="30" spans="1:11" s="14" customFormat="1" ht="30" x14ac:dyDescent="0.25">
      <c r="A30" s="17">
        <v>661</v>
      </c>
      <c r="B30" s="14" t="s">
        <v>41</v>
      </c>
      <c r="C30" s="15">
        <v>579747.21</v>
      </c>
      <c r="D30" s="15">
        <v>965600.52</v>
      </c>
      <c r="E30" s="15">
        <v>732902</v>
      </c>
      <c r="F30" s="15">
        <v>0</v>
      </c>
      <c r="G30" s="15">
        <v>0</v>
      </c>
      <c r="H30" s="30">
        <f t="shared" si="0"/>
        <v>166.55544060315529</v>
      </c>
      <c r="I30" s="30">
        <f t="shared" si="0"/>
        <v>75.901160450907796</v>
      </c>
      <c r="J30" s="30">
        <f t="shared" si="1"/>
        <v>126.41751221191733</v>
      </c>
      <c r="K30" s="30">
        <v>0</v>
      </c>
    </row>
    <row r="31" spans="1:11" s="14" customFormat="1" ht="30" x14ac:dyDescent="0.25">
      <c r="A31" s="17">
        <v>663</v>
      </c>
      <c r="B31" s="14" t="s">
        <v>42</v>
      </c>
      <c r="C31" s="15">
        <v>74277.100000000006</v>
      </c>
      <c r="D31" s="15">
        <v>100000</v>
      </c>
      <c r="E31" s="15">
        <v>50000</v>
      </c>
      <c r="F31" s="15">
        <v>0</v>
      </c>
      <c r="G31" s="15">
        <v>0</v>
      </c>
      <c r="H31" s="30">
        <f t="shared" si="0"/>
        <v>134.63099663287878</v>
      </c>
      <c r="I31" s="30">
        <f t="shared" si="0"/>
        <v>50</v>
      </c>
      <c r="J31" s="30">
        <f t="shared" si="1"/>
        <v>67.315498316439388</v>
      </c>
      <c r="K31" s="30">
        <v>0</v>
      </c>
    </row>
    <row r="32" spans="1:11" s="4" customFormat="1" x14ac:dyDescent="0.25">
      <c r="A32" s="5">
        <v>68</v>
      </c>
      <c r="B32" s="4" t="s">
        <v>43</v>
      </c>
      <c r="C32" s="6">
        <v>1050</v>
      </c>
      <c r="D32" s="6">
        <v>3000</v>
      </c>
      <c r="E32" s="6">
        <v>3000</v>
      </c>
      <c r="F32" s="6">
        <v>3000</v>
      </c>
      <c r="G32" s="6">
        <v>3000</v>
      </c>
      <c r="H32" s="7">
        <f t="shared" si="0"/>
        <v>285.71428571428572</v>
      </c>
      <c r="I32" s="7">
        <f t="shared" si="0"/>
        <v>100</v>
      </c>
      <c r="J32" s="7">
        <f t="shared" si="1"/>
        <v>285.71428571428572</v>
      </c>
      <c r="K32" s="7">
        <v>100</v>
      </c>
    </row>
    <row r="33" spans="1:11" s="14" customFormat="1" x14ac:dyDescent="0.25">
      <c r="A33" s="17">
        <v>681</v>
      </c>
      <c r="B33" s="14" t="s">
        <v>44</v>
      </c>
      <c r="C33" s="15">
        <v>1050</v>
      </c>
      <c r="D33" s="15">
        <v>3000</v>
      </c>
      <c r="E33" s="15">
        <v>3000</v>
      </c>
      <c r="F33" s="15">
        <v>0</v>
      </c>
      <c r="G33" s="15">
        <v>0</v>
      </c>
      <c r="H33" s="30">
        <f t="shared" si="0"/>
        <v>285.71428571428572</v>
      </c>
      <c r="I33" s="30">
        <f t="shared" si="0"/>
        <v>100</v>
      </c>
      <c r="J33" s="30">
        <f t="shared" si="1"/>
        <v>285.71428571428572</v>
      </c>
      <c r="K33" s="30">
        <v>0</v>
      </c>
    </row>
    <row r="34" spans="1:11" x14ac:dyDescent="0.25">
      <c r="A34" s="13">
        <v>7</v>
      </c>
      <c r="B34" s="10" t="s">
        <v>9</v>
      </c>
      <c r="C34" s="11">
        <v>559247.16</v>
      </c>
      <c r="D34" s="11">
        <v>3479915</v>
      </c>
      <c r="E34" s="11">
        <v>7455820</v>
      </c>
      <c r="F34" s="11">
        <v>451820</v>
      </c>
      <c r="G34" s="11">
        <v>2311820</v>
      </c>
      <c r="H34" s="12">
        <f>SUM(D34/C34)*100</f>
        <v>622.24991898036637</v>
      </c>
      <c r="I34" s="12">
        <f>SUM(E34/D34)*100</f>
        <v>214.25293433891346</v>
      </c>
      <c r="J34" s="12">
        <v>0</v>
      </c>
      <c r="K34" s="12">
        <v>511.66836350759201</v>
      </c>
    </row>
    <row r="35" spans="1:11" s="4" customFormat="1" ht="30.75" customHeight="1" x14ac:dyDescent="0.25">
      <c r="A35" s="5">
        <v>71</v>
      </c>
      <c r="B35" s="4" t="s">
        <v>45</v>
      </c>
      <c r="C35" s="6">
        <v>312224.48</v>
      </c>
      <c r="D35" s="6">
        <v>2239915</v>
      </c>
      <c r="E35" s="6">
        <v>6215820</v>
      </c>
      <c r="F35" s="6">
        <v>211820</v>
      </c>
      <c r="G35" s="6">
        <v>2071820</v>
      </c>
      <c r="H35" s="7">
        <f t="shared" ref="H35:I39" si="2">SUM(D35/C35)*100</f>
        <v>717.40531043561998</v>
      </c>
      <c r="I35" s="7">
        <f t="shared" si="2"/>
        <v>277.50249451430074</v>
      </c>
      <c r="J35" s="16">
        <v>0</v>
      </c>
      <c r="K35" s="7">
        <v>978.10405060900803</v>
      </c>
    </row>
    <row r="36" spans="1:11" s="14" customFormat="1" ht="30" x14ac:dyDescent="0.25">
      <c r="A36" s="17">
        <v>711</v>
      </c>
      <c r="B36" s="14" t="s">
        <v>46</v>
      </c>
      <c r="C36" s="15">
        <v>312224.48</v>
      </c>
      <c r="D36" s="15">
        <v>2239915</v>
      </c>
      <c r="E36" s="15">
        <v>6215820</v>
      </c>
      <c r="F36" s="15">
        <v>0</v>
      </c>
      <c r="G36" s="15">
        <v>0</v>
      </c>
      <c r="H36" s="30">
        <f t="shared" si="2"/>
        <v>717.40531043561998</v>
      </c>
      <c r="I36" s="30">
        <f t="shared" si="2"/>
        <v>277.50249451430074</v>
      </c>
      <c r="J36" s="30">
        <v>0</v>
      </c>
      <c r="K36" s="30">
        <v>0</v>
      </c>
    </row>
    <row r="37" spans="1:11" s="4" customFormat="1" ht="29.25" customHeight="1" x14ac:dyDescent="0.25">
      <c r="A37" s="5">
        <v>72</v>
      </c>
      <c r="B37" s="4" t="s">
        <v>47</v>
      </c>
      <c r="C37" s="6">
        <v>247022.68</v>
      </c>
      <c r="D37" s="6">
        <v>1240000</v>
      </c>
      <c r="E37" s="6">
        <v>1240000</v>
      </c>
      <c r="F37" s="6">
        <v>240000</v>
      </c>
      <c r="G37" s="6">
        <v>240000</v>
      </c>
      <c r="H37" s="7">
        <f t="shared" si="2"/>
        <v>501.9781989248923</v>
      </c>
      <c r="I37" s="7">
        <f t="shared" si="2"/>
        <v>100</v>
      </c>
      <c r="J37" s="7">
        <f t="shared" ref="J37:J38" si="3">SUM(E37/C37)*100</f>
        <v>501.9781989248923</v>
      </c>
      <c r="K37" s="7">
        <v>100</v>
      </c>
    </row>
    <row r="38" spans="1:11" s="14" customFormat="1" x14ac:dyDescent="0.25">
      <c r="A38" s="17">
        <v>721</v>
      </c>
      <c r="B38" s="14" t="s">
        <v>48</v>
      </c>
      <c r="C38" s="15">
        <v>247002.68</v>
      </c>
      <c r="D38" s="15">
        <v>1220000</v>
      </c>
      <c r="E38" s="15">
        <v>1240000</v>
      </c>
      <c r="F38" s="15">
        <v>0</v>
      </c>
      <c r="G38" s="15">
        <v>0</v>
      </c>
      <c r="H38" s="30">
        <f t="shared" si="2"/>
        <v>493.92176635492382</v>
      </c>
      <c r="I38" s="30">
        <f t="shared" si="2"/>
        <v>101.63934426229508</v>
      </c>
      <c r="J38" s="30">
        <f t="shared" si="3"/>
        <v>502.01884449188975</v>
      </c>
      <c r="K38" s="30">
        <v>0</v>
      </c>
    </row>
    <row r="39" spans="1:11" s="14" customFormat="1" x14ac:dyDescent="0.25">
      <c r="A39" s="17">
        <v>723</v>
      </c>
      <c r="B39" s="14" t="s">
        <v>49</v>
      </c>
      <c r="C39" s="15">
        <v>0</v>
      </c>
      <c r="D39" s="15">
        <v>20000</v>
      </c>
      <c r="E39" s="15">
        <v>0</v>
      </c>
      <c r="F39" s="15">
        <v>0</v>
      </c>
      <c r="G39" s="15">
        <v>0</v>
      </c>
      <c r="H39" s="30">
        <v>0</v>
      </c>
      <c r="I39" s="30">
        <f t="shared" si="2"/>
        <v>0</v>
      </c>
      <c r="J39" s="30">
        <v>0</v>
      </c>
      <c r="K39" s="30">
        <v>0</v>
      </c>
    </row>
    <row r="40" spans="1:11" x14ac:dyDescent="0.25">
      <c r="A40" s="13">
        <v>3</v>
      </c>
      <c r="B40" s="10" t="s">
        <v>10</v>
      </c>
      <c r="C40" s="11">
        <v>34300692.850000001</v>
      </c>
      <c r="D40" s="11">
        <v>40491015.530000001</v>
      </c>
      <c r="E40" s="11">
        <v>51979976</v>
      </c>
      <c r="F40" s="11">
        <v>56624799</v>
      </c>
      <c r="G40" s="11">
        <v>43436228</v>
      </c>
      <c r="H40" s="12">
        <v>108.935792890709</v>
      </c>
      <c r="I40" s="12">
        <v>108.935792890709</v>
      </c>
      <c r="J40" s="12">
        <v>108.935792890709</v>
      </c>
      <c r="K40" s="12">
        <v>76.7088427104174</v>
      </c>
    </row>
    <row r="41" spans="1:11" s="4" customFormat="1" x14ac:dyDescent="0.25">
      <c r="A41" s="5">
        <v>31</v>
      </c>
      <c r="B41" s="4" t="s">
        <v>50</v>
      </c>
      <c r="C41" s="6">
        <v>13342387.300000001</v>
      </c>
      <c r="D41" s="6">
        <v>13991924</v>
      </c>
      <c r="E41" s="6">
        <v>15449485</v>
      </c>
      <c r="F41" s="6">
        <v>16585705</v>
      </c>
      <c r="G41" s="6">
        <v>15268730</v>
      </c>
      <c r="H41" s="7">
        <f t="shared" ref="H41:I66" si="4">SUM(D41/C41)*100</f>
        <v>104.8682194977206</v>
      </c>
      <c r="I41" s="7">
        <f t="shared" si="4"/>
        <v>110.41715921270013</v>
      </c>
      <c r="J41" s="7">
        <f t="shared" ref="J41:J66" si="5">SUM(E41/C41)*100</f>
        <v>115.792508886322</v>
      </c>
      <c r="K41" s="7">
        <v>92.059577811133096</v>
      </c>
    </row>
    <row r="42" spans="1:11" s="14" customFormat="1" x14ac:dyDescent="0.25">
      <c r="A42" s="17">
        <v>311</v>
      </c>
      <c r="B42" s="14" t="s">
        <v>51</v>
      </c>
      <c r="C42" s="15">
        <v>10865507.23</v>
      </c>
      <c r="D42" s="15">
        <v>11456410</v>
      </c>
      <c r="E42" s="15">
        <v>12783153</v>
      </c>
      <c r="F42" s="15">
        <v>0</v>
      </c>
      <c r="G42" s="15">
        <v>0</v>
      </c>
      <c r="H42" s="30">
        <f t="shared" si="4"/>
        <v>105.43833580422732</v>
      </c>
      <c r="I42" s="30">
        <f t="shared" si="4"/>
        <v>111.58079188855845</v>
      </c>
      <c r="J42" s="30">
        <f t="shared" si="5"/>
        <v>117.64893004447433</v>
      </c>
      <c r="K42" s="30">
        <v>0</v>
      </c>
    </row>
    <row r="43" spans="1:11" s="14" customFormat="1" x14ac:dyDescent="0.25">
      <c r="A43" s="17">
        <v>312</v>
      </c>
      <c r="B43" s="14" t="s">
        <v>52</v>
      </c>
      <c r="C43" s="15">
        <v>515131.26</v>
      </c>
      <c r="D43" s="15">
        <v>469158</v>
      </c>
      <c r="E43" s="15">
        <v>391064</v>
      </c>
      <c r="F43" s="15">
        <v>0</v>
      </c>
      <c r="G43" s="15">
        <v>0</v>
      </c>
      <c r="H43" s="30">
        <f t="shared" si="4"/>
        <v>91.075428037506398</v>
      </c>
      <c r="I43" s="30">
        <f t="shared" si="4"/>
        <v>83.354434966471842</v>
      </c>
      <c r="J43" s="30">
        <f t="shared" si="5"/>
        <v>75.915408433959144</v>
      </c>
      <c r="K43" s="30">
        <v>0</v>
      </c>
    </row>
    <row r="44" spans="1:11" s="14" customFormat="1" x14ac:dyDescent="0.25">
      <c r="A44" s="17">
        <v>313</v>
      </c>
      <c r="B44" s="14" t="s">
        <v>53</v>
      </c>
      <c r="C44" s="15">
        <v>1961748.81</v>
      </c>
      <c r="D44" s="15">
        <v>2066356</v>
      </c>
      <c r="E44" s="15">
        <v>2275268</v>
      </c>
      <c r="F44" s="15">
        <v>0</v>
      </c>
      <c r="G44" s="15">
        <v>0</v>
      </c>
      <c r="H44" s="30">
        <f t="shared" si="4"/>
        <v>105.33234374690406</v>
      </c>
      <c r="I44" s="30">
        <f t="shared" si="4"/>
        <v>110.11016494737595</v>
      </c>
      <c r="J44" s="30">
        <f t="shared" si="5"/>
        <v>115.98161744265312</v>
      </c>
      <c r="K44" s="30">
        <v>0</v>
      </c>
    </row>
    <row r="45" spans="1:11" s="4" customFormat="1" x14ac:dyDescent="0.25">
      <c r="A45" s="5">
        <v>32</v>
      </c>
      <c r="B45" s="4" t="s">
        <v>54</v>
      </c>
      <c r="C45" s="6">
        <v>11661364.210000001</v>
      </c>
      <c r="D45" s="6">
        <v>13531850.51</v>
      </c>
      <c r="E45" s="6">
        <v>14790085</v>
      </c>
      <c r="F45" s="6">
        <v>14642103</v>
      </c>
      <c r="G45" s="6">
        <v>14355453</v>
      </c>
      <c r="H45" s="7">
        <f t="shared" si="4"/>
        <v>116.04002984827449</v>
      </c>
      <c r="I45" s="7">
        <f t="shared" si="4"/>
        <v>109.29831798740437</v>
      </c>
      <c r="J45" s="7">
        <f t="shared" si="5"/>
        <v>126.82980081624599</v>
      </c>
      <c r="K45" s="7">
        <v>98.042289417032507</v>
      </c>
    </row>
    <row r="46" spans="1:11" s="14" customFormat="1" x14ac:dyDescent="0.25">
      <c r="A46" s="17">
        <v>321</v>
      </c>
      <c r="B46" s="14" t="s">
        <v>55</v>
      </c>
      <c r="C46" s="15">
        <v>474948.05</v>
      </c>
      <c r="D46" s="15">
        <v>510132</v>
      </c>
      <c r="E46" s="15">
        <v>789494</v>
      </c>
      <c r="F46" s="15">
        <v>0</v>
      </c>
      <c r="G46" s="15">
        <v>0</v>
      </c>
      <c r="H46" s="30">
        <f t="shared" si="4"/>
        <v>107.40795756504318</v>
      </c>
      <c r="I46" s="30">
        <f t="shared" si="4"/>
        <v>154.76268887268395</v>
      </c>
      <c r="J46" s="30">
        <f t="shared" si="5"/>
        <v>166.22744319089216</v>
      </c>
      <c r="K46" s="30">
        <v>0</v>
      </c>
    </row>
    <row r="47" spans="1:11" s="14" customFormat="1" x14ac:dyDescent="0.25">
      <c r="A47" s="17">
        <v>322</v>
      </c>
      <c r="B47" s="14" t="s">
        <v>56</v>
      </c>
      <c r="C47" s="15">
        <v>3189851.17</v>
      </c>
      <c r="D47" s="15">
        <v>3245644.13</v>
      </c>
      <c r="E47" s="15">
        <v>3084600</v>
      </c>
      <c r="F47" s="15">
        <v>0</v>
      </c>
      <c r="G47" s="15">
        <v>0</v>
      </c>
      <c r="H47" s="30">
        <f t="shared" si="4"/>
        <v>101.74907721478428</v>
      </c>
      <c r="I47" s="30">
        <f t="shared" si="4"/>
        <v>95.038145787104526</v>
      </c>
      <c r="J47" s="30">
        <f t="shared" si="5"/>
        <v>96.700436340420239</v>
      </c>
      <c r="K47" s="30">
        <v>0</v>
      </c>
    </row>
    <row r="48" spans="1:11" s="14" customFormat="1" x14ac:dyDescent="0.25">
      <c r="A48" s="17">
        <v>323</v>
      </c>
      <c r="B48" s="14" t="s">
        <v>57</v>
      </c>
      <c r="C48" s="15">
        <v>6690900.4199999999</v>
      </c>
      <c r="D48" s="15">
        <v>8096207.4000000004</v>
      </c>
      <c r="E48" s="15">
        <v>9217356</v>
      </c>
      <c r="F48" s="15">
        <v>0</v>
      </c>
      <c r="G48" s="15">
        <v>0</v>
      </c>
      <c r="H48" s="30">
        <f t="shared" si="4"/>
        <v>121.00325653927457</v>
      </c>
      <c r="I48" s="30">
        <f t="shared" si="4"/>
        <v>113.84782459994787</v>
      </c>
      <c r="J48" s="30">
        <f t="shared" si="5"/>
        <v>137.75957526505826</v>
      </c>
      <c r="K48" s="30">
        <v>0</v>
      </c>
    </row>
    <row r="49" spans="1:11" s="14" customFormat="1" ht="29.25" customHeight="1" x14ac:dyDescent="0.25">
      <c r="A49" s="17">
        <v>324</v>
      </c>
      <c r="B49" s="14" t="s">
        <v>58</v>
      </c>
      <c r="C49" s="15">
        <v>67241.39</v>
      </c>
      <c r="D49" s="15">
        <v>120431.9</v>
      </c>
      <c r="E49" s="15">
        <v>140955</v>
      </c>
      <c r="F49" s="15">
        <v>0</v>
      </c>
      <c r="G49" s="15">
        <v>0</v>
      </c>
      <c r="H49" s="30">
        <f t="shared" si="4"/>
        <v>179.10382280913586</v>
      </c>
      <c r="I49" s="30">
        <f t="shared" si="4"/>
        <v>117.04124903783799</v>
      </c>
      <c r="J49" s="30">
        <f t="shared" si="5"/>
        <v>209.62535129032878</v>
      </c>
      <c r="K49" s="30">
        <v>0</v>
      </c>
    </row>
    <row r="50" spans="1:11" s="14" customFormat="1" x14ac:dyDescent="0.25">
      <c r="A50" s="17">
        <v>329</v>
      </c>
      <c r="B50" s="14" t="s">
        <v>59</v>
      </c>
      <c r="C50" s="15">
        <v>1238423.18</v>
      </c>
      <c r="D50" s="15">
        <v>1559435.08</v>
      </c>
      <c r="E50" s="15">
        <v>1557680</v>
      </c>
      <c r="F50" s="15">
        <v>0</v>
      </c>
      <c r="G50" s="15">
        <v>0</v>
      </c>
      <c r="H50" s="30">
        <f t="shared" si="4"/>
        <v>125.92101837111933</v>
      </c>
      <c r="I50" s="30">
        <f t="shared" si="4"/>
        <v>99.887454115755816</v>
      </c>
      <c r="J50" s="30">
        <f t="shared" si="5"/>
        <v>125.77929944754428</v>
      </c>
      <c r="K50" s="30">
        <v>0</v>
      </c>
    </row>
    <row r="51" spans="1:11" s="4" customFormat="1" x14ac:dyDescent="0.25">
      <c r="A51" s="5">
        <v>34</v>
      </c>
      <c r="B51" s="4" t="s">
        <v>60</v>
      </c>
      <c r="C51" s="6">
        <v>626053.93000000005</v>
      </c>
      <c r="D51" s="6">
        <v>570163</v>
      </c>
      <c r="E51" s="6">
        <v>511115</v>
      </c>
      <c r="F51" s="6">
        <v>448015</v>
      </c>
      <c r="G51" s="6">
        <v>385615</v>
      </c>
      <c r="H51" s="7">
        <f t="shared" si="4"/>
        <v>91.072505526800214</v>
      </c>
      <c r="I51" s="7">
        <f t="shared" si="4"/>
        <v>89.643663303300997</v>
      </c>
      <c r="J51" s="7">
        <f t="shared" si="5"/>
        <v>81.640730216324968</v>
      </c>
      <c r="K51" s="7">
        <v>86.071894914232814</v>
      </c>
    </row>
    <row r="52" spans="1:11" s="14" customFormat="1" x14ac:dyDescent="0.25">
      <c r="A52" s="17">
        <v>342</v>
      </c>
      <c r="B52" s="14" t="s">
        <v>61</v>
      </c>
      <c r="C52" s="15">
        <v>536906.13</v>
      </c>
      <c r="D52" s="15">
        <v>477400</v>
      </c>
      <c r="E52" s="15">
        <v>415000</v>
      </c>
      <c r="F52" s="15">
        <v>0</v>
      </c>
      <c r="G52" s="15">
        <v>0</v>
      </c>
      <c r="H52" s="30">
        <f t="shared" si="4"/>
        <v>88.916846600354518</v>
      </c>
      <c r="I52" s="30">
        <f t="shared" si="4"/>
        <v>86.929199832425638</v>
      </c>
      <c r="J52" s="30">
        <f t="shared" si="5"/>
        <v>77.29470326591354</v>
      </c>
      <c r="K52" s="30">
        <v>0</v>
      </c>
    </row>
    <row r="53" spans="1:11" s="14" customFormat="1" x14ac:dyDescent="0.25">
      <c r="A53" s="17">
        <v>343</v>
      </c>
      <c r="B53" s="14" t="s">
        <v>62</v>
      </c>
      <c r="C53" s="15">
        <v>89147.8</v>
      </c>
      <c r="D53" s="15">
        <v>92763</v>
      </c>
      <c r="E53" s="15">
        <v>96115</v>
      </c>
      <c r="F53" s="15">
        <v>0</v>
      </c>
      <c r="G53" s="15">
        <v>0</v>
      </c>
      <c r="H53" s="30">
        <f t="shared" si="4"/>
        <v>104.05528795999453</v>
      </c>
      <c r="I53" s="30">
        <f t="shared" si="4"/>
        <v>103.61350969675409</v>
      </c>
      <c r="J53" s="30">
        <f t="shared" si="5"/>
        <v>107.81533588041432</v>
      </c>
      <c r="K53" s="30">
        <v>0</v>
      </c>
    </row>
    <row r="54" spans="1:11" s="4" customFormat="1" x14ac:dyDescent="0.25">
      <c r="A54" s="5">
        <v>35</v>
      </c>
      <c r="B54" s="4" t="s">
        <v>63</v>
      </c>
      <c r="C54" s="6">
        <v>864260.33</v>
      </c>
      <c r="D54" s="6">
        <v>1404000</v>
      </c>
      <c r="E54" s="6">
        <v>1275672</v>
      </c>
      <c r="F54" s="6">
        <v>1425672</v>
      </c>
      <c r="G54" s="6">
        <v>2625672</v>
      </c>
      <c r="H54" s="7">
        <f t="shared" si="4"/>
        <v>162.45105221941637</v>
      </c>
      <c r="I54" s="7">
        <f t="shared" si="4"/>
        <v>90.859829059829053</v>
      </c>
      <c r="J54" s="7">
        <f t="shared" si="5"/>
        <v>147.60274835245534</v>
      </c>
      <c r="K54" s="7">
        <v>184.170833122906</v>
      </c>
    </row>
    <row r="55" spans="1:11" s="14" customFormat="1" ht="26.25" customHeight="1" x14ac:dyDescent="0.25">
      <c r="A55" s="17">
        <v>351</v>
      </c>
      <c r="B55" s="14" t="s">
        <v>64</v>
      </c>
      <c r="C55" s="15">
        <v>600675.34</v>
      </c>
      <c r="D55" s="15">
        <v>760000</v>
      </c>
      <c r="E55" s="15">
        <v>801672</v>
      </c>
      <c r="F55" s="15">
        <v>0</v>
      </c>
      <c r="G55" s="15">
        <v>0</v>
      </c>
      <c r="H55" s="30">
        <f t="shared" si="4"/>
        <v>126.5242551825084</v>
      </c>
      <c r="I55" s="30">
        <f t="shared" si="4"/>
        <v>105.48315789473683</v>
      </c>
      <c r="J55" s="30">
        <f t="shared" si="5"/>
        <v>133.46177986930513</v>
      </c>
      <c r="K55" s="30">
        <v>0</v>
      </c>
    </row>
    <row r="56" spans="1:11" s="14" customFormat="1" ht="42.75" customHeight="1" x14ac:dyDescent="0.25">
      <c r="A56" s="17">
        <v>352</v>
      </c>
      <c r="B56" s="14" t="s">
        <v>65</v>
      </c>
      <c r="C56" s="15">
        <v>263584.99</v>
      </c>
      <c r="D56" s="15">
        <v>644000</v>
      </c>
      <c r="E56" s="15">
        <v>474000</v>
      </c>
      <c r="F56" s="15">
        <v>0</v>
      </c>
      <c r="G56" s="15">
        <v>0</v>
      </c>
      <c r="H56" s="30">
        <f t="shared" si="4"/>
        <v>244.32347228876728</v>
      </c>
      <c r="I56" s="30">
        <f t="shared" si="4"/>
        <v>73.602484472049696</v>
      </c>
      <c r="J56" s="30">
        <f t="shared" si="5"/>
        <v>179.82814575291258</v>
      </c>
      <c r="K56" s="30">
        <v>0</v>
      </c>
    </row>
    <row r="57" spans="1:11" s="4" customFormat="1" ht="30" x14ac:dyDescent="0.25">
      <c r="A57" s="5">
        <v>36</v>
      </c>
      <c r="B57" s="4" t="s">
        <v>66</v>
      </c>
      <c r="C57" s="6">
        <v>271735.03000000003</v>
      </c>
      <c r="D57" s="6">
        <v>620500</v>
      </c>
      <c r="E57" s="6">
        <v>555000</v>
      </c>
      <c r="F57" s="6">
        <v>555000</v>
      </c>
      <c r="G57" s="6">
        <v>555000</v>
      </c>
      <c r="H57" s="30">
        <f t="shared" si="4"/>
        <v>228.34744567161619</v>
      </c>
      <c r="I57" s="30">
        <f t="shared" si="4"/>
        <v>89.443996776792915</v>
      </c>
      <c r="J57" s="30">
        <f t="shared" si="5"/>
        <v>204.24308194640929</v>
      </c>
      <c r="K57" s="30">
        <v>100</v>
      </c>
    </row>
    <row r="58" spans="1:11" s="14" customFormat="1" ht="30" x14ac:dyDescent="0.25">
      <c r="A58" s="17">
        <v>366</v>
      </c>
      <c r="B58" s="14" t="s">
        <v>67</v>
      </c>
      <c r="C58" s="15">
        <v>271735.03000000003</v>
      </c>
      <c r="D58" s="15">
        <v>620500</v>
      </c>
      <c r="E58" s="15">
        <v>555000</v>
      </c>
      <c r="F58" s="15">
        <v>0</v>
      </c>
      <c r="G58" s="15">
        <v>0</v>
      </c>
      <c r="H58" s="30">
        <f t="shared" si="4"/>
        <v>228.34744567161619</v>
      </c>
      <c r="I58" s="30">
        <f t="shared" si="4"/>
        <v>89.443996776792915</v>
      </c>
      <c r="J58" s="30">
        <f t="shared" si="5"/>
        <v>204.24308194640929</v>
      </c>
      <c r="K58" s="30">
        <v>0</v>
      </c>
    </row>
    <row r="59" spans="1:11" s="4" customFormat="1" ht="30" x14ac:dyDescent="0.25">
      <c r="A59" s="5">
        <v>37</v>
      </c>
      <c r="B59" s="4" t="s">
        <v>68</v>
      </c>
      <c r="C59" s="6">
        <v>1761634.45</v>
      </c>
      <c r="D59" s="6">
        <v>1934700</v>
      </c>
      <c r="E59" s="6">
        <v>2052300</v>
      </c>
      <c r="F59" s="6">
        <v>2052300</v>
      </c>
      <c r="G59" s="6">
        <v>2052300</v>
      </c>
      <c r="H59" s="30">
        <f t="shared" si="4"/>
        <v>109.82414654754282</v>
      </c>
      <c r="I59" s="30">
        <f t="shared" si="4"/>
        <v>106.0784617770197</v>
      </c>
      <c r="J59" s="30">
        <f t="shared" si="5"/>
        <v>116.49976531737332</v>
      </c>
      <c r="K59" s="30">
        <v>100</v>
      </c>
    </row>
    <row r="60" spans="1:11" s="14" customFormat="1" ht="30" x14ac:dyDescent="0.25">
      <c r="A60" s="17">
        <v>372</v>
      </c>
      <c r="B60" s="14" t="s">
        <v>69</v>
      </c>
      <c r="C60" s="15">
        <v>1761634.45</v>
      </c>
      <c r="D60" s="15">
        <v>1934700</v>
      </c>
      <c r="E60" s="15">
        <v>2052300</v>
      </c>
      <c r="F60" s="15">
        <v>0</v>
      </c>
      <c r="G60" s="15">
        <v>0</v>
      </c>
      <c r="H60" s="30">
        <f t="shared" si="4"/>
        <v>109.82414654754282</v>
      </c>
      <c r="I60" s="30">
        <f t="shared" si="4"/>
        <v>106.0784617770197</v>
      </c>
      <c r="J60" s="30">
        <f t="shared" si="5"/>
        <v>116.49976531737332</v>
      </c>
      <c r="K60" s="30">
        <v>0</v>
      </c>
    </row>
    <row r="61" spans="1:11" s="4" customFormat="1" x14ac:dyDescent="0.25">
      <c r="A61" s="5">
        <v>38</v>
      </c>
      <c r="B61" s="4" t="s">
        <v>70</v>
      </c>
      <c r="C61" s="6">
        <v>5773257.5999999996</v>
      </c>
      <c r="D61" s="6">
        <v>8437878.0199999996</v>
      </c>
      <c r="E61" s="6">
        <v>17346319</v>
      </c>
      <c r="F61" s="6">
        <v>20916004</v>
      </c>
      <c r="G61" s="6">
        <v>8193458</v>
      </c>
      <c r="H61" s="7">
        <f t="shared" si="4"/>
        <v>146.15453881704499</v>
      </c>
      <c r="I61" s="7">
        <f t="shared" si="4"/>
        <v>205.57679263535977</v>
      </c>
      <c r="J61" s="7">
        <f t="shared" si="5"/>
        <v>300.45981319108301</v>
      </c>
      <c r="K61" s="7">
        <v>39.1731518123634</v>
      </c>
    </row>
    <row r="62" spans="1:11" s="14" customFormat="1" x14ac:dyDescent="0.25">
      <c r="A62" s="17">
        <v>381</v>
      </c>
      <c r="B62" s="14" t="s">
        <v>71</v>
      </c>
      <c r="C62" s="15">
        <v>2536787.5099999998</v>
      </c>
      <c r="D62" s="15">
        <v>2865300</v>
      </c>
      <c r="E62" s="15">
        <v>3276100</v>
      </c>
      <c r="F62" s="15">
        <v>0</v>
      </c>
      <c r="G62" s="15">
        <v>0</v>
      </c>
      <c r="H62" s="30">
        <f t="shared" si="4"/>
        <v>112.94994116397238</v>
      </c>
      <c r="I62" s="30">
        <f t="shared" si="4"/>
        <v>114.33706767179702</v>
      </c>
      <c r="J62" s="30">
        <f t="shared" si="5"/>
        <v>129.14365066390602</v>
      </c>
      <c r="K62" s="30">
        <v>0</v>
      </c>
    </row>
    <row r="63" spans="1:11" s="14" customFormat="1" x14ac:dyDescent="0.25">
      <c r="A63" s="17">
        <v>382</v>
      </c>
      <c r="B63" s="14" t="s">
        <v>72</v>
      </c>
      <c r="C63" s="15">
        <v>293973.58</v>
      </c>
      <c r="D63" s="15">
        <v>315000</v>
      </c>
      <c r="E63" s="15">
        <v>615000</v>
      </c>
      <c r="F63" s="15">
        <v>0</v>
      </c>
      <c r="G63" s="15">
        <v>0</v>
      </c>
      <c r="H63" s="30">
        <f t="shared" si="4"/>
        <v>107.1524862880535</v>
      </c>
      <c r="I63" s="30">
        <f t="shared" si="4"/>
        <v>195.23809523809524</v>
      </c>
      <c r="J63" s="30">
        <f t="shared" si="5"/>
        <v>209.20247322905686</v>
      </c>
      <c r="K63" s="30">
        <v>0</v>
      </c>
    </row>
    <row r="64" spans="1:11" s="14" customFormat="1" x14ac:dyDescent="0.25">
      <c r="A64" s="17">
        <v>383</v>
      </c>
      <c r="B64" s="14" t="s">
        <v>73</v>
      </c>
      <c r="C64" s="15">
        <v>5333.33</v>
      </c>
      <c r="D64" s="15">
        <v>28634</v>
      </c>
      <c r="E64" s="15">
        <v>0</v>
      </c>
      <c r="F64" s="15">
        <v>0</v>
      </c>
      <c r="G64" s="15">
        <v>0</v>
      </c>
      <c r="H64" s="30">
        <f t="shared" si="4"/>
        <v>536.88783555489726</v>
      </c>
      <c r="I64" s="30">
        <f t="shared" si="4"/>
        <v>0</v>
      </c>
      <c r="J64" s="30">
        <f t="shared" si="5"/>
        <v>0</v>
      </c>
      <c r="K64" s="30">
        <v>0</v>
      </c>
    </row>
    <row r="65" spans="1:11" s="14" customFormat="1" x14ac:dyDescent="0.25">
      <c r="A65" s="17">
        <v>385</v>
      </c>
      <c r="B65" s="14" t="s">
        <v>74</v>
      </c>
      <c r="C65" s="15">
        <v>0</v>
      </c>
      <c r="D65" s="15">
        <v>63944.02</v>
      </c>
      <c r="E65" s="15">
        <v>113869</v>
      </c>
      <c r="F65" s="15">
        <v>0</v>
      </c>
      <c r="G65" s="15">
        <v>0</v>
      </c>
      <c r="H65" s="30">
        <v>0</v>
      </c>
      <c r="I65" s="30">
        <f t="shared" si="4"/>
        <v>178.0760734154656</v>
      </c>
      <c r="J65" s="30">
        <v>0</v>
      </c>
      <c r="K65" s="30">
        <v>0</v>
      </c>
    </row>
    <row r="66" spans="1:11" s="14" customFormat="1" x14ac:dyDescent="0.25">
      <c r="A66" s="17">
        <v>386</v>
      </c>
      <c r="B66" s="14" t="s">
        <v>75</v>
      </c>
      <c r="C66" s="15">
        <v>2937163.18</v>
      </c>
      <c r="D66" s="15">
        <v>5165000</v>
      </c>
      <c r="E66" s="15">
        <v>13341350</v>
      </c>
      <c r="F66" s="15">
        <v>0</v>
      </c>
      <c r="G66" s="15">
        <v>0</v>
      </c>
      <c r="H66" s="30">
        <f t="shared" si="4"/>
        <v>175.84995056352298</v>
      </c>
      <c r="I66" s="30">
        <f t="shared" si="4"/>
        <v>258.30300096805422</v>
      </c>
      <c r="J66" s="30">
        <f t="shared" si="5"/>
        <v>454.22569950641963</v>
      </c>
      <c r="K66" s="30">
        <v>0</v>
      </c>
    </row>
    <row r="67" spans="1:11" x14ac:dyDescent="0.25">
      <c r="A67" s="13">
        <v>4</v>
      </c>
      <c r="B67" s="10" t="s">
        <v>11</v>
      </c>
      <c r="C67" s="11">
        <v>15146150.560000001</v>
      </c>
      <c r="D67" s="11">
        <v>22056161.690000001</v>
      </c>
      <c r="E67" s="11">
        <v>21976000</v>
      </c>
      <c r="F67" s="11">
        <v>7611600</v>
      </c>
      <c r="G67" s="11">
        <v>10824600</v>
      </c>
      <c r="H67" s="12">
        <f>SUM(D67/C67)*100</f>
        <v>145.62222660224236</v>
      </c>
      <c r="I67" s="12">
        <f>SUM(E67/D67)*100</f>
        <v>99.63655648191795</v>
      </c>
      <c r="J67" s="12">
        <f>SUM(E67/C67)*100</f>
        <v>145.09297205876976</v>
      </c>
      <c r="K67" s="12">
        <v>142.211887119659</v>
      </c>
    </row>
    <row r="68" spans="1:11" s="4" customFormat="1" ht="30" x14ac:dyDescent="0.25">
      <c r="A68" s="5">
        <v>41</v>
      </c>
      <c r="B68" s="4" t="s">
        <v>76</v>
      </c>
      <c r="C68" s="6">
        <v>34300</v>
      </c>
      <c r="D68" s="6">
        <v>410000</v>
      </c>
      <c r="E68" s="6">
        <v>200000</v>
      </c>
      <c r="F68" s="6">
        <v>200000</v>
      </c>
      <c r="G68" s="6">
        <v>200000</v>
      </c>
      <c r="H68" s="7">
        <v>0</v>
      </c>
      <c r="I68" s="7">
        <f t="shared" ref="I68:I78" si="6">SUM(E68/D68)*100</f>
        <v>48.780487804878049</v>
      </c>
      <c r="J68" s="7">
        <f t="shared" ref="J68:J78" si="7">SUM(E68/C68)*100</f>
        <v>583.09037900874637</v>
      </c>
      <c r="K68" s="7">
        <v>100</v>
      </c>
    </row>
    <row r="69" spans="1:11" s="14" customFormat="1" x14ac:dyDescent="0.25">
      <c r="A69" s="17">
        <v>411</v>
      </c>
      <c r="B69" s="14" t="s">
        <v>77</v>
      </c>
      <c r="C69" s="15">
        <v>34300</v>
      </c>
      <c r="D69" s="15">
        <v>410000</v>
      </c>
      <c r="E69" s="15">
        <v>200000</v>
      </c>
      <c r="F69" s="15">
        <v>0</v>
      </c>
      <c r="G69" s="15">
        <v>0</v>
      </c>
      <c r="H69" s="30">
        <v>0</v>
      </c>
      <c r="I69" s="30">
        <f t="shared" si="6"/>
        <v>48.780487804878049</v>
      </c>
      <c r="J69" s="30">
        <f t="shared" si="7"/>
        <v>583.09037900874637</v>
      </c>
      <c r="K69" s="30">
        <v>0</v>
      </c>
    </row>
    <row r="70" spans="1:11" s="14" customFormat="1" x14ac:dyDescent="0.25">
      <c r="A70" s="17">
        <v>412</v>
      </c>
      <c r="B70" s="14" t="s">
        <v>78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30">
        <v>0</v>
      </c>
      <c r="I70" s="30">
        <v>0</v>
      </c>
      <c r="J70" s="30">
        <v>0</v>
      </c>
      <c r="K70" s="30">
        <v>0</v>
      </c>
    </row>
    <row r="71" spans="1:11" s="4" customFormat="1" ht="30" x14ac:dyDescent="0.25">
      <c r="A71" s="5">
        <v>42</v>
      </c>
      <c r="B71" s="4" t="s">
        <v>79</v>
      </c>
      <c r="C71" s="6">
        <v>11847871.09</v>
      </c>
      <c r="D71" s="6">
        <v>15178961.689999999</v>
      </c>
      <c r="E71" s="6">
        <v>15036000</v>
      </c>
      <c r="F71" s="6">
        <v>4261600</v>
      </c>
      <c r="G71" s="6">
        <v>7474600</v>
      </c>
      <c r="H71" s="7">
        <f t="shared" ref="H71:H78" si="8">SUM(D71/C71)*100</f>
        <v>128.11552028795751</v>
      </c>
      <c r="I71" s="7">
        <f t="shared" si="6"/>
        <v>99.058158964231495</v>
      </c>
      <c r="J71" s="7">
        <f t="shared" si="7"/>
        <v>126.90887574469718</v>
      </c>
      <c r="K71" s="7">
        <v>175.39421813403399</v>
      </c>
    </row>
    <row r="72" spans="1:11" s="14" customFormat="1" x14ac:dyDescent="0.25">
      <c r="A72" s="17">
        <v>421</v>
      </c>
      <c r="B72" s="14" t="s">
        <v>80</v>
      </c>
      <c r="C72" s="15">
        <v>11024393.460000001</v>
      </c>
      <c r="D72" s="15">
        <v>13055000</v>
      </c>
      <c r="E72" s="15">
        <v>13507500</v>
      </c>
      <c r="F72" s="15">
        <v>0</v>
      </c>
      <c r="G72" s="15">
        <v>0</v>
      </c>
      <c r="H72" s="30">
        <f t="shared" si="8"/>
        <v>118.41921324168703</v>
      </c>
      <c r="I72" s="30">
        <f t="shared" si="6"/>
        <v>103.46610494063577</v>
      </c>
      <c r="J72" s="30">
        <f t="shared" si="7"/>
        <v>122.52374744251915</v>
      </c>
      <c r="K72" s="30">
        <v>0</v>
      </c>
    </row>
    <row r="73" spans="1:11" s="14" customFormat="1" x14ac:dyDescent="0.25">
      <c r="A73" s="17">
        <v>422</v>
      </c>
      <c r="B73" s="14" t="s">
        <v>81</v>
      </c>
      <c r="C73" s="15">
        <v>412346.93</v>
      </c>
      <c r="D73" s="15">
        <v>876461.69</v>
      </c>
      <c r="E73" s="15">
        <v>150500</v>
      </c>
      <c r="F73" s="15">
        <v>0</v>
      </c>
      <c r="G73" s="15">
        <v>0</v>
      </c>
      <c r="H73" s="30">
        <f t="shared" si="8"/>
        <v>212.55443565446211</v>
      </c>
      <c r="I73" s="30">
        <f t="shared" si="6"/>
        <v>17.1713152687826</v>
      </c>
      <c r="J73" s="30">
        <f t="shared" si="7"/>
        <v>36.49839226400934</v>
      </c>
      <c r="K73" s="30">
        <v>0</v>
      </c>
    </row>
    <row r="74" spans="1:11" s="14" customFormat="1" x14ac:dyDescent="0.25">
      <c r="A74" s="17">
        <v>423</v>
      </c>
      <c r="B74" s="14" t="s">
        <v>82</v>
      </c>
      <c r="C74" s="15">
        <v>0</v>
      </c>
      <c r="D74" s="15">
        <v>40000</v>
      </c>
      <c r="E74" s="15">
        <v>0</v>
      </c>
      <c r="F74" s="15">
        <v>0</v>
      </c>
      <c r="G74" s="15">
        <v>0</v>
      </c>
      <c r="H74" s="30">
        <v>0</v>
      </c>
      <c r="I74" s="30">
        <f t="shared" si="6"/>
        <v>0</v>
      </c>
      <c r="J74" s="30">
        <v>0</v>
      </c>
      <c r="K74" s="30">
        <v>0</v>
      </c>
    </row>
    <row r="75" spans="1:11" s="14" customFormat="1" ht="30" x14ac:dyDescent="0.25">
      <c r="A75" s="17">
        <v>424</v>
      </c>
      <c r="B75" s="14" t="s">
        <v>83</v>
      </c>
      <c r="C75" s="15">
        <v>67100.63</v>
      </c>
      <c r="D75" s="15">
        <v>91000</v>
      </c>
      <c r="E75" s="15">
        <v>243000</v>
      </c>
      <c r="F75" s="15">
        <v>0</v>
      </c>
      <c r="G75" s="15">
        <v>0</v>
      </c>
      <c r="H75" s="30">
        <f t="shared" si="8"/>
        <v>135.61720657466256</v>
      </c>
      <c r="I75" s="30">
        <f t="shared" si="6"/>
        <v>267.03296703296701</v>
      </c>
      <c r="J75" s="30">
        <f t="shared" si="7"/>
        <v>362.14265052354943</v>
      </c>
      <c r="K75" s="30">
        <v>0</v>
      </c>
    </row>
    <row r="76" spans="1:11" s="14" customFormat="1" x14ac:dyDescent="0.25">
      <c r="A76" s="17">
        <v>426</v>
      </c>
      <c r="B76" s="14" t="s">
        <v>84</v>
      </c>
      <c r="C76" s="15">
        <v>344030.07</v>
      </c>
      <c r="D76" s="15">
        <v>1116500</v>
      </c>
      <c r="E76" s="15">
        <v>1135000</v>
      </c>
      <c r="F76" s="15">
        <v>0</v>
      </c>
      <c r="G76" s="15">
        <v>0</v>
      </c>
      <c r="H76" s="30">
        <f t="shared" si="8"/>
        <v>324.53558492721288</v>
      </c>
      <c r="I76" s="30">
        <f t="shared" si="6"/>
        <v>101.65696372592924</v>
      </c>
      <c r="J76" s="30">
        <f t="shared" si="7"/>
        <v>329.9130218471891</v>
      </c>
      <c r="K76" s="30">
        <v>0</v>
      </c>
    </row>
    <row r="77" spans="1:11" s="4" customFormat="1" ht="30" x14ac:dyDescent="0.25">
      <c r="A77" s="5">
        <v>45</v>
      </c>
      <c r="B77" s="4" t="s">
        <v>85</v>
      </c>
      <c r="C77" s="6">
        <v>3263979.47</v>
      </c>
      <c r="D77" s="6">
        <v>6467200</v>
      </c>
      <c r="E77" s="6">
        <v>6740000</v>
      </c>
      <c r="F77" s="6">
        <v>3150000</v>
      </c>
      <c r="G77" s="6">
        <v>3150000</v>
      </c>
      <c r="H77" s="7">
        <f t="shared" si="8"/>
        <v>198.13850115913871</v>
      </c>
      <c r="I77" s="7">
        <f t="shared" si="6"/>
        <v>104.21820880752104</v>
      </c>
      <c r="J77" s="7">
        <f t="shared" si="7"/>
        <v>206.49639686612366</v>
      </c>
      <c r="K77" s="7">
        <v>100</v>
      </c>
    </row>
    <row r="78" spans="1:11" s="14" customFormat="1" ht="17.25" customHeight="1" x14ac:dyDescent="0.25">
      <c r="A78" s="17">
        <v>451</v>
      </c>
      <c r="B78" s="14" t="s">
        <v>86</v>
      </c>
      <c r="C78" s="15">
        <v>3263979.47</v>
      </c>
      <c r="D78" s="15">
        <v>6467200</v>
      </c>
      <c r="E78" s="15">
        <v>6740000</v>
      </c>
      <c r="F78" s="15">
        <v>0</v>
      </c>
      <c r="G78" s="15">
        <v>0</v>
      </c>
      <c r="H78" s="30">
        <f t="shared" si="8"/>
        <v>198.13850115913871</v>
      </c>
      <c r="I78" s="30">
        <f t="shared" si="6"/>
        <v>104.21820880752104</v>
      </c>
      <c r="J78" s="30">
        <f t="shared" si="7"/>
        <v>206.49639686612366</v>
      </c>
      <c r="K78" s="30">
        <v>0</v>
      </c>
    </row>
    <row r="81" spans="1:11" x14ac:dyDescent="0.25">
      <c r="A81" s="9" t="s">
        <v>12</v>
      </c>
      <c r="B81" s="9"/>
      <c r="C81" s="9"/>
      <c r="D81" s="43">
        <v>-806040</v>
      </c>
      <c r="E81" s="9"/>
      <c r="F81" s="9"/>
      <c r="G81" s="9"/>
      <c r="H81" s="9"/>
      <c r="I81" s="9"/>
      <c r="J81" s="9"/>
      <c r="K81" s="9"/>
    </row>
    <row r="82" spans="1:11" x14ac:dyDescent="0.25">
      <c r="A82" s="13">
        <v>8</v>
      </c>
      <c r="B82" s="10" t="s">
        <v>13</v>
      </c>
      <c r="C82" s="11">
        <v>0</v>
      </c>
      <c r="D82" s="11">
        <v>313960</v>
      </c>
      <c r="E82" s="11">
        <v>0</v>
      </c>
      <c r="F82" s="11">
        <v>0</v>
      </c>
      <c r="G82" s="11">
        <v>0</v>
      </c>
      <c r="H82" s="12">
        <v>0</v>
      </c>
      <c r="I82" s="12">
        <v>0</v>
      </c>
      <c r="J82" s="12">
        <v>0</v>
      </c>
      <c r="K82" s="12">
        <v>0</v>
      </c>
    </row>
    <row r="83" spans="1:11" s="4" customFormat="1" ht="30" x14ac:dyDescent="0.25">
      <c r="A83" s="5">
        <v>81</v>
      </c>
      <c r="B83" s="4" t="s">
        <v>87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7">
        <v>0</v>
      </c>
      <c r="I83" s="7">
        <v>0</v>
      </c>
      <c r="J83" s="7">
        <v>0</v>
      </c>
      <c r="K83" s="7">
        <v>0</v>
      </c>
    </row>
    <row r="84" spans="1:11" s="14" customFormat="1" ht="45" x14ac:dyDescent="0.25">
      <c r="A84" s="17">
        <v>815</v>
      </c>
      <c r="B84" s="14" t="s">
        <v>88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s="14" customFormat="1" ht="30" x14ac:dyDescent="0.25">
      <c r="A85" s="17">
        <v>818</v>
      </c>
      <c r="B85" s="14" t="s">
        <v>89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s="4" customFormat="1" x14ac:dyDescent="0.25">
      <c r="A86" s="5">
        <v>83</v>
      </c>
      <c r="B86" s="4" t="s">
        <v>90</v>
      </c>
      <c r="C86" s="6">
        <v>0</v>
      </c>
      <c r="D86" s="6">
        <v>313960</v>
      </c>
      <c r="E86" s="6">
        <v>0</v>
      </c>
      <c r="F86" s="6">
        <v>0</v>
      </c>
      <c r="G86" s="6">
        <v>0</v>
      </c>
      <c r="H86" s="7">
        <v>0</v>
      </c>
      <c r="I86" s="7">
        <v>0</v>
      </c>
      <c r="J86" s="7">
        <v>0</v>
      </c>
      <c r="K86" s="7">
        <v>0</v>
      </c>
    </row>
    <row r="87" spans="1:11" s="14" customFormat="1" ht="30" x14ac:dyDescent="0.25">
      <c r="A87" s="17">
        <v>834</v>
      </c>
      <c r="B87" s="14" t="s">
        <v>91</v>
      </c>
      <c r="C87" s="15">
        <v>0</v>
      </c>
      <c r="D87" s="15">
        <v>313960</v>
      </c>
      <c r="E87" s="15">
        <v>0</v>
      </c>
      <c r="F87" s="15">
        <v>0</v>
      </c>
      <c r="G87" s="15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x14ac:dyDescent="0.25">
      <c r="A88" s="13">
        <v>5</v>
      </c>
      <c r="B88" s="10" t="s">
        <v>14</v>
      </c>
      <c r="C88" s="11">
        <v>1100000</v>
      </c>
      <c r="D88" s="11">
        <v>1120000</v>
      </c>
      <c r="E88" s="11">
        <v>1100000</v>
      </c>
      <c r="F88" s="11">
        <v>1100000</v>
      </c>
      <c r="G88" s="11">
        <v>1100000</v>
      </c>
      <c r="H88" s="12">
        <v>100</v>
      </c>
      <c r="I88" s="12">
        <v>100</v>
      </c>
      <c r="J88" s="12">
        <v>100</v>
      </c>
      <c r="K88" s="12">
        <v>100</v>
      </c>
    </row>
    <row r="89" spans="1:11" s="4" customFormat="1" x14ac:dyDescent="0.25">
      <c r="A89" s="5">
        <v>53</v>
      </c>
      <c r="B89" s="4" t="s">
        <v>92</v>
      </c>
      <c r="C89" s="6">
        <v>0</v>
      </c>
      <c r="D89" s="6">
        <v>20000</v>
      </c>
      <c r="E89" s="6">
        <v>0</v>
      </c>
      <c r="F89" s="6">
        <v>0</v>
      </c>
      <c r="G89" s="6">
        <v>0</v>
      </c>
      <c r="H89" s="7">
        <v>0</v>
      </c>
      <c r="I89" s="7">
        <v>0</v>
      </c>
      <c r="J89" s="7">
        <v>0</v>
      </c>
      <c r="K89" s="7">
        <v>0</v>
      </c>
    </row>
    <row r="90" spans="1:11" s="14" customFormat="1" ht="30" x14ac:dyDescent="0.25">
      <c r="A90" s="17">
        <v>532</v>
      </c>
      <c r="B90" s="14" t="s">
        <v>93</v>
      </c>
      <c r="C90" s="15">
        <v>0</v>
      </c>
      <c r="D90" s="15">
        <v>20000</v>
      </c>
      <c r="E90" s="15">
        <v>0</v>
      </c>
      <c r="F90" s="15">
        <v>0</v>
      </c>
      <c r="G90" s="15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s="4" customFormat="1" ht="30" x14ac:dyDescent="0.25">
      <c r="A91" s="5">
        <v>54</v>
      </c>
      <c r="B91" s="4" t="s">
        <v>94</v>
      </c>
      <c r="C91" s="6">
        <v>1100000</v>
      </c>
      <c r="D91" s="6">
        <v>1100000</v>
      </c>
      <c r="E91" s="6">
        <v>1100000</v>
      </c>
      <c r="F91" s="6">
        <v>1100000</v>
      </c>
      <c r="G91" s="6">
        <v>1100000</v>
      </c>
      <c r="H91" s="7">
        <v>100</v>
      </c>
      <c r="I91" s="7">
        <f>SUM(E91/D91)*100</f>
        <v>100</v>
      </c>
      <c r="J91" s="7">
        <v>100</v>
      </c>
      <c r="K91" s="7">
        <v>100</v>
      </c>
    </row>
    <row r="92" spans="1:11" s="14" customFormat="1" ht="45" x14ac:dyDescent="0.25">
      <c r="A92" s="17">
        <v>542</v>
      </c>
      <c r="B92" s="14" t="s">
        <v>95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>
        <v>0</v>
      </c>
      <c r="I92" s="16">
        <v>0</v>
      </c>
      <c r="J92" s="16">
        <v>0</v>
      </c>
      <c r="K92" s="16">
        <v>0</v>
      </c>
    </row>
    <row r="93" spans="1:11" s="14" customFormat="1" ht="45" x14ac:dyDescent="0.25">
      <c r="A93" s="17">
        <v>544</v>
      </c>
      <c r="B93" s="14" t="s">
        <v>96</v>
      </c>
      <c r="C93" s="15">
        <v>1100000</v>
      </c>
      <c r="D93" s="15">
        <v>1100000</v>
      </c>
      <c r="E93" s="15">
        <v>1100000</v>
      </c>
      <c r="F93" s="15">
        <v>0</v>
      </c>
      <c r="G93" s="15">
        <v>0</v>
      </c>
      <c r="H93" s="16">
        <v>0</v>
      </c>
      <c r="I93" s="16">
        <v>0</v>
      </c>
      <c r="J93" s="16">
        <v>0</v>
      </c>
      <c r="K93" s="16">
        <v>0</v>
      </c>
    </row>
    <row r="96" spans="1:11" x14ac:dyDescent="0.25">
      <c r="A96" s="9" t="s">
        <v>16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x14ac:dyDescent="0.25">
      <c r="A97" s="13">
        <v>9</v>
      </c>
      <c r="B97" s="10" t="s">
        <v>17</v>
      </c>
      <c r="C97" s="11">
        <v>851108.06</v>
      </c>
      <c r="D97" s="11">
        <v>3747231.86</v>
      </c>
      <c r="E97" s="11">
        <v>66045</v>
      </c>
      <c r="F97" s="11">
        <v>0</v>
      </c>
      <c r="G97" s="11">
        <v>0</v>
      </c>
      <c r="H97" s="12">
        <v>0</v>
      </c>
      <c r="I97" s="12">
        <v>1.76</v>
      </c>
      <c r="J97" s="12">
        <v>0</v>
      </c>
      <c r="K97" s="12">
        <v>0</v>
      </c>
    </row>
    <row r="98" spans="1:11" s="4" customFormat="1" x14ac:dyDescent="0.25">
      <c r="A98" s="5">
        <v>92</v>
      </c>
      <c r="B98" s="4" t="s">
        <v>97</v>
      </c>
      <c r="C98" s="6">
        <v>851108.06</v>
      </c>
      <c r="D98" s="6">
        <v>3747231.86</v>
      </c>
      <c r="E98" s="6">
        <v>66045</v>
      </c>
      <c r="F98" s="6">
        <v>0</v>
      </c>
      <c r="G98" s="6">
        <v>0</v>
      </c>
      <c r="H98" s="7">
        <f t="shared" ref="H98:H99" si="9">SUM(D98/C98)*100</f>
        <v>440.2768621413361</v>
      </c>
      <c r="I98" s="16">
        <v>1.76</v>
      </c>
      <c r="J98" s="7">
        <f t="shared" ref="J98:J99" si="10">SUM(E98/C98)*100</f>
        <v>7.759884214937407</v>
      </c>
      <c r="K98" s="7">
        <v>0</v>
      </c>
    </row>
    <row r="99" spans="1:11" s="14" customFormat="1" x14ac:dyDescent="0.25">
      <c r="A99" s="17">
        <v>922</v>
      </c>
      <c r="B99" s="14" t="s">
        <v>98</v>
      </c>
      <c r="C99" s="15">
        <v>851108.06</v>
      </c>
      <c r="D99" s="15">
        <v>3747231.86</v>
      </c>
      <c r="E99" s="15">
        <v>66045</v>
      </c>
      <c r="F99" s="15">
        <v>0</v>
      </c>
      <c r="G99" s="15">
        <v>0</v>
      </c>
      <c r="H99" s="7">
        <f t="shared" si="9"/>
        <v>440.2768621413361</v>
      </c>
      <c r="I99" s="16">
        <v>1.76</v>
      </c>
      <c r="J99" s="7">
        <f t="shared" si="10"/>
        <v>7.759884214937407</v>
      </c>
      <c r="K99" s="16">
        <v>0</v>
      </c>
    </row>
  </sheetData>
  <mergeCells count="3">
    <mergeCell ref="A3:K3"/>
    <mergeCell ref="A4:K4"/>
    <mergeCell ref="A5:K5"/>
  </mergeCells>
  <pageMargins left="0.71" right="0.51" top="0.31496062992125984" bottom="0.39370078740157483" header="0.23622047244094491" footer="0.15748031496062992"/>
  <pageSetup paperSize="9" scale="85" orientation="landscape" r:id="rId1"/>
  <headerFooter>
    <oddFooter xml:space="preserve">&amp;C- &amp;P+1 -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naslov</vt:lpstr>
      <vt:lpstr>opći dio</vt:lpstr>
      <vt:lpstr>'opći dio'!Print_Titles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korisnik</cp:lastModifiedBy>
  <cp:lastPrinted>2017-11-28T10:14:08Z</cp:lastPrinted>
  <dcterms:created xsi:type="dcterms:W3CDTF">2017-11-23T16:29:03Z</dcterms:created>
  <dcterms:modified xsi:type="dcterms:W3CDTF">2017-12-06T11:09:33Z</dcterms:modified>
</cp:coreProperties>
</file>